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Z:\10_CONTABILIDADE\9 - SPS\"/>
    </mc:Choice>
  </mc:AlternateContent>
  <xr:revisionPtr revIDLastSave="0" documentId="13_ncr:1_{6680103A-91BE-4AFA-A226-AE06EF8F0CA5}" xr6:coauthVersionLast="47" xr6:coauthVersionMax="47" xr10:uidLastSave="{00000000-0000-0000-0000-000000000000}"/>
  <bookViews>
    <workbookView xWindow="-120" yWindow="-120" windowWidth="29040" windowHeight="15720" xr2:uid="{74E7347A-7889-4089-85B8-741AAD44D9FD}"/>
  </bookViews>
  <sheets>
    <sheet name="1 - Serviços" sheetId="1" r:id="rId1"/>
    <sheet name="2 - Combinações " sheetId="2" r:id="rId2"/>
    <sheet name="3 - Insumos" sheetId="3" r:id="rId3"/>
    <sheet name="4 - Mão de Obra" sheetId="4" r:id="rId4"/>
    <sheet name="5 - Equipamentos" sheetId="5" r:id="rId5"/>
    <sheet name="6- Parâmetros Gerais" sheetId="6" r:id="rId6"/>
  </sheets>
  <definedNames>
    <definedName name="_xlnm._FilterDatabase" localSheetId="1" hidden="1">'2 - Combinações '!$B$7:$H$74</definedName>
    <definedName name="_xlnm._FilterDatabase" localSheetId="2" hidden="1">'3 - Insumos'!$B$9:$H$67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" i="3" l="1"/>
  <c r="N19" i="3"/>
  <c r="N16" i="3"/>
  <c r="N15" i="3"/>
  <c r="N1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Luiz Dutra</author>
  </authors>
  <commentList>
    <comment ref="K14" authorId="0" shapeId="0" xr:uid="{1400E7A7-94E6-4270-A914-7BA1F3C8E0AD}">
      <text>
        <r>
          <rPr>
            <b/>
            <sz val="9"/>
            <color indexed="81"/>
            <rFont val="Segoe UI"/>
            <family val="2"/>
          </rPr>
          <t>INSERIR PREÇO POR TONELADA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5" authorId="0" shapeId="0" xr:uid="{3356C085-5A47-4480-947F-10B818A09343}">
      <text>
        <r>
          <rPr>
            <b/>
            <sz val="9"/>
            <color indexed="81"/>
            <rFont val="Segoe UI"/>
            <family val="2"/>
          </rPr>
          <t>INSERIR PREÇO POR TONELADA</t>
        </r>
      </text>
    </comment>
    <comment ref="K16" authorId="0" shapeId="0" xr:uid="{3C8912CD-5B0D-4555-BD65-DD2399B10532}">
      <text>
        <r>
          <rPr>
            <b/>
            <sz val="9"/>
            <color indexed="81"/>
            <rFont val="Segoe UI"/>
            <family val="2"/>
          </rPr>
          <t>INSERIR PREÇO POR TONELADA</t>
        </r>
      </text>
    </comment>
    <comment ref="K19" authorId="0" shapeId="0" xr:uid="{745CC784-37D0-41A9-9CBE-FD6712D03A1F}">
      <text>
        <r>
          <rPr>
            <b/>
            <sz val="9"/>
            <color indexed="81"/>
            <rFont val="Segoe UI"/>
            <family val="2"/>
          </rPr>
          <t>INSERIR PREÇO POR m3</t>
        </r>
      </text>
    </comment>
    <comment ref="K36" authorId="0" shapeId="0" xr:uid="{1E8CD1D8-4D0B-43FC-A1BA-A8C65567EE9F}">
      <text>
        <r>
          <rPr>
            <b/>
            <sz val="9"/>
            <color indexed="81"/>
            <rFont val="Segoe UI"/>
            <family val="2"/>
          </rPr>
          <t>INSERIR PREÇO POR m3</t>
        </r>
      </text>
    </comment>
  </commentList>
</comments>
</file>

<file path=xl/sharedStrings.xml><?xml version="1.0" encoding="utf-8"?>
<sst xmlns="http://schemas.openxmlformats.org/spreadsheetml/2006/main" count="704" uniqueCount="210">
  <si>
    <t>Ligação de Água</t>
  </si>
  <si>
    <t>Ligação de Esgoto</t>
  </si>
  <si>
    <t>Cancelamento de Ligação</t>
  </si>
  <si>
    <t>Corte e Religação</t>
  </si>
  <si>
    <t>Aferição de Hidrômetro - Bancada Portátil</t>
  </si>
  <si>
    <t>Mudança de Ligação</t>
  </si>
  <si>
    <t>Substituição de Hidrômetro</t>
  </si>
  <si>
    <t>Substituição de Registro</t>
  </si>
  <si>
    <t>Aferição de Hidrômetro - Bancada Fixa</t>
  </si>
  <si>
    <t>SERVIÇO</t>
  </si>
  <si>
    <t>Calçada/Ramal na Calçada</t>
  </si>
  <si>
    <t>Caixa protetora na parede/muro</t>
  </si>
  <si>
    <t>Calçada de concreto</t>
  </si>
  <si>
    <t>Colar de tomada - 3/4</t>
  </si>
  <si>
    <t>Outro tipo de calçada</t>
  </si>
  <si>
    <t>Calçada sem pavimento</t>
  </si>
  <si>
    <t>Cavalete aéreo</t>
  </si>
  <si>
    <t>Caixa protetora no piso</t>
  </si>
  <si>
    <t>Rua Asfalto</t>
  </si>
  <si>
    <t>Rua sem pavimento</t>
  </si>
  <si>
    <t>Rua outros pavimentos</t>
  </si>
  <si>
    <t/>
  </si>
  <si>
    <t>Visita com moto</t>
  </si>
  <si>
    <t>Visita com veículo leve</t>
  </si>
  <si>
    <t>PARÂMETROS DE SERVIÇO</t>
  </si>
  <si>
    <t>PADRÃO DE MEDIÇÃO</t>
  </si>
  <si>
    <t>TIPO DE CALÇADA</t>
  </si>
  <si>
    <t>SERVIÇOS SUPORTADOS PELO SPS</t>
  </si>
  <si>
    <t>Colar de tomada - 1</t>
  </si>
  <si>
    <t>Colar de tomada - 1-1/2</t>
  </si>
  <si>
    <t>Adaptador - 25 mm x 3/4</t>
  </si>
  <si>
    <t>Adaptador - 32 mm x  1</t>
  </si>
  <si>
    <t>Adaptador - 50 mm x 1-1/2</t>
  </si>
  <si>
    <t xml:space="preserve">Tubo - 25 mm -  3/4 </t>
  </si>
  <si>
    <t>Tubo - 32 mm - 1 (para ramal predial)</t>
  </si>
  <si>
    <t>Tubo - 32 mm - 1 (para cavalete)</t>
  </si>
  <si>
    <t>Tubo - 50 mm -  1-1/2 (para ramal predial)</t>
  </si>
  <si>
    <t>Tubo - 50 mm -  1-1/2 (para cavalete)</t>
  </si>
  <si>
    <t>Cotovelo 90° - 25 mm - 3/4 (PP)</t>
  </si>
  <si>
    <t>Cotovelo 90° -  32 mm - 1 (PP)</t>
  </si>
  <si>
    <t>Cotovelo 90° - 50 mm -  1-1/2 (PP)</t>
  </si>
  <si>
    <t>Cotovelo 90° - 25 mm - 3/4 (FG)</t>
  </si>
  <si>
    <t>Cotovelo 90° -  32 mm - 1 (FG)</t>
  </si>
  <si>
    <t>Cotovelo 90° -  50 mm -  1-1/2 (FG)</t>
  </si>
  <si>
    <t>Luva - 25 mm x 3/4</t>
  </si>
  <si>
    <t>Luva - 32mm x 1</t>
  </si>
  <si>
    <t>Luva - 50 mm x 1-1/2</t>
  </si>
  <si>
    <t>Registro - 3/4</t>
  </si>
  <si>
    <t>Registro - 1</t>
  </si>
  <si>
    <t>Registro - 1-1/2</t>
  </si>
  <si>
    <t>Hidrômetro 3/4</t>
  </si>
  <si>
    <t>Hidrômetro 1</t>
  </si>
  <si>
    <t>Hidrômetro 1-1/2</t>
  </si>
  <si>
    <t>Conjunto de porca, tubete e arruelas 3/4</t>
  </si>
  <si>
    <t>Conjunto de porca, tubete e arruelas 1</t>
  </si>
  <si>
    <t>Conjunto de porca, tubete e arruelas 1-1/2</t>
  </si>
  <si>
    <t>Caixa Protetora para hidrômetro de parede</t>
  </si>
  <si>
    <t>Caixa Protetora para hidrômetro de piso</t>
  </si>
  <si>
    <t>Kit cavalete 3/4</t>
  </si>
  <si>
    <t>Fita veda rosca</t>
  </si>
  <si>
    <t>Adesivo plastico</t>
  </si>
  <si>
    <t xml:space="preserve">CBUQ - Massa asfáltica </t>
  </si>
  <si>
    <t>Emulsão asfática - RR-1C</t>
  </si>
  <si>
    <t>Base de brita compactada</t>
  </si>
  <si>
    <t>Cimento</t>
  </si>
  <si>
    <t>Areia</t>
  </si>
  <si>
    <t>Brita</t>
  </si>
  <si>
    <t>Saibro para argamassa</t>
  </si>
  <si>
    <t>Revestimento calçada (cerâmico/outro tipo)</t>
  </si>
  <si>
    <t>Oléo diesel</t>
  </si>
  <si>
    <t>Gasolina</t>
  </si>
  <si>
    <t>Graxa</t>
  </si>
  <si>
    <t>Lacre para hidrômetro (anti fraude) - 3/4</t>
  </si>
  <si>
    <t>Lacre para hidrômetro (anti fraude) - 1</t>
  </si>
  <si>
    <t>Lacre para hidrômetro (anti fraude) - 1 1/2</t>
  </si>
  <si>
    <t>Selim DN 100 mm</t>
  </si>
  <si>
    <t>Tubo PVC DN 100 mm p/ramal de esgoto</t>
  </si>
  <si>
    <t>Dispositivo de corte - 3/4</t>
  </si>
  <si>
    <t>Dispositivo de corte - 1</t>
  </si>
  <si>
    <t>Dispositivo de corte - 1 1/2</t>
  </si>
  <si>
    <t>Unidade</t>
  </si>
  <si>
    <t>NOME</t>
  </si>
  <si>
    <t>UNIDADE</t>
  </si>
  <si>
    <t>CLASSE</t>
  </si>
  <si>
    <t>DIÂMETRO</t>
  </si>
  <si>
    <t>Material Hidráulico</t>
  </si>
  <si>
    <t>3/4"</t>
  </si>
  <si>
    <t>1"</t>
  </si>
  <si>
    <t>Grama</t>
  </si>
  <si>
    <t>Metro Cúbico</t>
  </si>
  <si>
    <t>Material de Construção</t>
  </si>
  <si>
    <t>Tonelada</t>
  </si>
  <si>
    <t>Metro</t>
  </si>
  <si>
    <t>Litro</t>
  </si>
  <si>
    <t>Metro Quadrado</t>
  </si>
  <si>
    <t>100 MM</t>
  </si>
  <si>
    <t>1 1/2"</t>
  </si>
  <si>
    <t>Emulsão asfáltica - CM-30</t>
  </si>
  <si>
    <t>Material Construção</t>
  </si>
  <si>
    <t>REFERÊNCIA</t>
  </si>
  <si>
    <t>Aferidor de hidrometro</t>
  </si>
  <si>
    <t>Ajudante de encanador ou equivalente</t>
  </si>
  <si>
    <t>Ajudante de pedreiro ou equivalente</t>
  </si>
  <si>
    <t>Encanador ou equivalente</t>
  </si>
  <si>
    <t>Encarregado ou equivalente</t>
  </si>
  <si>
    <t>Engenheiro</t>
  </si>
  <si>
    <t>Fiscal ou equivalente</t>
  </si>
  <si>
    <t>Motorista caminhão</t>
  </si>
  <si>
    <t>Motorista de veículo leve</t>
  </si>
  <si>
    <t>Operador de retroescavadeira</t>
  </si>
  <si>
    <t>Pedreiro ou equivalente</t>
  </si>
  <si>
    <t>TIPO DE MÃO DE OBRA</t>
  </si>
  <si>
    <t>SALÁRIO PADRÃO (SEM ENCARGOS)</t>
  </si>
  <si>
    <t>TIPOS DE MÃO DE OBRA PRESENTES NOS MODELOS DO SPS</t>
  </si>
  <si>
    <t>COMBINAÇÕES DE SERVIÇO DOS MODELOS DO SPS</t>
  </si>
  <si>
    <t>QUANTIDADE (DE PROFISSIONAIS)</t>
  </si>
  <si>
    <t>NÚMERO DE HORAS (POR PROFISSIONAL)</t>
  </si>
  <si>
    <t>OBSERVAÇÕES</t>
  </si>
  <si>
    <t>Bancada fixa - aferição de hidrômetro</t>
  </si>
  <si>
    <t>Bancada portátil - aferição de hidrômetro</t>
  </si>
  <si>
    <t>Caminhão basculante próprio</t>
  </si>
  <si>
    <t>Caminhão carroceria  próprio</t>
  </si>
  <si>
    <t>Compactador de solo - próprio</t>
  </si>
  <si>
    <t>Motocicleta - próprio</t>
  </si>
  <si>
    <t>Retroescavadeira própria</t>
  </si>
  <si>
    <t>Serra circular - cortar asfalto - próprio</t>
  </si>
  <si>
    <t>Veículo leve - cabine dupla - próprio</t>
  </si>
  <si>
    <t>Veículo leve - cabine simples - próprio</t>
  </si>
  <si>
    <t>TIPO DE EQUIPAMENTO</t>
  </si>
  <si>
    <t xml:space="preserve">NÚMERO DE HORAS </t>
  </si>
  <si>
    <t>Taxa de administração</t>
  </si>
  <si>
    <t>Imposto</t>
  </si>
  <si>
    <t>Em porcentagem. Será aplicado ao fim da composição dos preços. Preencher quando aplicável.</t>
  </si>
  <si>
    <t>Em horas. Será utilizado para o cálculo do custo de homem/hora. Preenchimento obrigatório.</t>
  </si>
  <si>
    <t>PARÂMETROS GERAIS CONSIDERADOS NOS MODELOS DO SPS</t>
  </si>
  <si>
    <t>PARÂMETRO</t>
  </si>
  <si>
    <t>VALOR</t>
  </si>
  <si>
    <t>COMENTÁRIO</t>
  </si>
  <si>
    <t>Número de horas médio de trabalho de um funcionário por mês</t>
  </si>
  <si>
    <t>OBSERVAÇÃO:  Quando relevante, o número de combinações considera também os diferentes diâmetros dos  ramais (não mostrados na tabela abaixo).</t>
  </si>
  <si>
    <t>COMB.</t>
  </si>
  <si>
    <t>"LOCALIZAÇÃO"</t>
  </si>
  <si>
    <t>Depende do veículo utilizado</t>
  </si>
  <si>
    <t>Depende da localização da rede e do tipo de calçada</t>
  </si>
  <si>
    <t>Depende da localização da rede, do tipo de padrão de medição, do tipo de calçada e do diâmetro da rede</t>
  </si>
  <si>
    <t>Depende do tipo de calçada</t>
  </si>
  <si>
    <t>Depende do  tipo de veículo utilizado</t>
  </si>
  <si>
    <t>CONVERSÕES</t>
  </si>
  <si>
    <t>Referência em GRAMAS. Obter o valor por Grama dividindo o preço pago pelo peso informado na embalagem.</t>
  </si>
  <si>
    <t>Referência em m3. Converter preço por tonelada para preço por m3. 
Conversão: 1 Tonelada de areia = 0,769 m3</t>
  </si>
  <si>
    <t>por Tonelada</t>
  </si>
  <si>
    <t>=</t>
  </si>
  <si>
    <t>por m3</t>
  </si>
  <si>
    <t>Referência em m3. Converter preço por tonelada para preço por m3
Conversão: 1 Tonelada de base de brita = 0,606 m3</t>
  </si>
  <si>
    <t>Referência em m3. Converter preço por tonelada para preço por m3
Conversão: 1 Tonelada de brita = 0,606 m3</t>
  </si>
  <si>
    <t>Referência está em Tonelada. Converter preço por m3 para preço por Tonelada.
Conversão: 1 m3 = 2,4 Toneladas</t>
  </si>
  <si>
    <t>Referência está em quilograma. Obter o valor por quilograma dividindo o preço pago pelo peso informado na embalagem.</t>
  </si>
  <si>
    <t>Referência está em quilograma. Converter preço por m3 para preço por quilograma.
Conversão: 1 m3 = 940 quilos.</t>
  </si>
  <si>
    <t>por quilo</t>
  </si>
  <si>
    <t>Referência está em metro. Dividir o preço pelo comprimento informado na embalagem.</t>
  </si>
  <si>
    <t>Quilograma</t>
  </si>
  <si>
    <t>Taxa de Encargos Sociais e demais acréscimos ao salários</t>
  </si>
  <si>
    <t>Tubo PVC DN 150 mm p/poço luminar</t>
  </si>
  <si>
    <t>Tampão para poço luminar</t>
  </si>
  <si>
    <t>Recomposição de pavimento asfáltico (terceirizado) - M2</t>
  </si>
  <si>
    <t>Recomposição de pavimento outros tipos (terceirizado) - M2</t>
  </si>
  <si>
    <t>Martelete rompedor pneumático</t>
  </si>
  <si>
    <t>Martelete rompedor terceirizado/locado</t>
  </si>
  <si>
    <t>Caminhão basculante terceirizado/locado</t>
  </si>
  <si>
    <t>Caminhão carroceria  terceirizado/locado</t>
  </si>
  <si>
    <t>Veículo leve - cabine dupla - terceirizado/locado</t>
  </si>
  <si>
    <t>Veículo leve - cabine simples - terceirizado/locado</t>
  </si>
  <si>
    <t>Retroescavadeira terceirizada/locada</t>
  </si>
  <si>
    <t>TABELA 1 - CUSTO DE EQUIPAMENTOS TERCEIRIZADO/LOCADO</t>
  </si>
  <si>
    <r>
      <t xml:space="preserve">a) Caso seja empregado algum equipamento terceirizado/locado, o </t>
    </r>
    <r>
      <rPr>
        <b/>
        <sz val="11"/>
        <color theme="1"/>
        <rFont val="Calibri"/>
        <family val="2"/>
        <scheme val="minor"/>
      </rPr>
      <t xml:space="preserve">CUSTO/HORA </t>
    </r>
    <r>
      <rPr>
        <sz val="11"/>
        <color theme="1"/>
        <rFont val="Calibri"/>
        <family val="2"/>
        <scheme val="minor"/>
      </rPr>
      <t>do equipamento deve</t>
    </r>
  </si>
  <si>
    <t xml:space="preserve">    ser informado na tela de Cadastro/Cadastro de Valores</t>
  </si>
  <si>
    <t>b) Os custos por hora de equipamentos próprios serão calculados internamento pelo SPS.</t>
  </si>
  <si>
    <t>CUSTO POR HORA</t>
  </si>
  <si>
    <t>c) O parâmetro de horas deve ser definido em frações de 15 minutos, por exemplos: 1:00, 1:15, 1:30, etc.</t>
  </si>
  <si>
    <t>INSERÇÃO DE DADOS DE  EQUIPAMENTOS PRESENTES NOS MODELOS DO SPS</t>
  </si>
  <si>
    <t>INSERÇÃO DE DADOS DE INSUMOS</t>
  </si>
  <si>
    <t xml:space="preserve">a) Devem ser gerados dados para esse padrão de tabela para cada combinação de cada serviço. </t>
  </si>
  <si>
    <t>b) O parâmetro "Número de horas" indica o tempo empregado, por profissional, para a realização do serviço.</t>
  </si>
  <si>
    <t>a) Os dados dessa tabela devem ser inseridos em Cadastro/Cadastro de Valores e são considerados para todos os serviços.</t>
  </si>
  <si>
    <t>b) Tomar como referência o salário inicial de cada carreira.</t>
  </si>
  <si>
    <t>2) TABELA 2 - QUANTIDADE E NÚMERO DE HORAS EMPREGADAS POR COMBINAÇÃO DE SERVIÇO (TEMPLATE)</t>
  </si>
  <si>
    <t xml:space="preserve">1) TABELA 1 - SALÁRIOS </t>
  </si>
  <si>
    <t>1) TABELA 1 - VALOR DE INSUMO</t>
  </si>
  <si>
    <t>b) Atentar para as unidades utilizadas pelo SPS.  A coluna à direita pode ser utilizada para conversões de unidade, quando necessário.</t>
  </si>
  <si>
    <r>
      <t>a) Essa tabela reúne os valores efetivamente pagos por insumos empregados pelo Regulado para a execução de serviços. O campo  "</t>
    </r>
    <r>
      <rPr>
        <b/>
        <sz val="11"/>
        <color theme="1"/>
        <rFont val="Calibri"/>
        <family val="2"/>
        <scheme val="minor"/>
      </rPr>
      <t>REFERÊNCIA</t>
    </r>
    <r>
      <rPr>
        <sz val="11"/>
        <color theme="1"/>
        <rFont val="Calibri"/>
        <family val="2"/>
        <scheme val="minor"/>
      </rPr>
      <t>" deve trazer informações</t>
    </r>
  </si>
  <si>
    <r>
      <t xml:space="preserve">     como "Pregão XX/2020" ou "Tomada de Preços YY/2019" para especificar processo ou regime de aquisição do insumo e é de </t>
    </r>
    <r>
      <rPr>
        <b/>
        <sz val="11"/>
        <color theme="1"/>
        <rFont val="Calibri"/>
        <family val="2"/>
        <scheme val="minor"/>
      </rPr>
      <t>preenchimento obrigatório</t>
    </r>
    <r>
      <rPr>
        <sz val="11"/>
        <color theme="1"/>
        <rFont val="Calibri"/>
        <family val="2"/>
        <scheme val="minor"/>
      </rPr>
      <t>.</t>
    </r>
  </si>
  <si>
    <t>2) TABELA 2 - VALORES EVENTUAIS</t>
  </si>
  <si>
    <t>c) No campo Descrição devem ser informados quais insumos estão sendo considerados.</t>
  </si>
  <si>
    <t xml:space="preserve">d) O campo Valor deve trazer a soma dos custos de todos os insumos descritos. </t>
  </si>
  <si>
    <t>DESCRIÇÃO</t>
  </si>
  <si>
    <t>VALOR (R$)</t>
  </si>
  <si>
    <t>a) Essa tabela reúne gastos com insumos que eventualmente não façam parte dos modelos de referência de serviço do SPS.</t>
  </si>
  <si>
    <t>c) Esses dados são lançados em "Cadastro/Cadastro de Valores"</t>
  </si>
  <si>
    <t>b) Esses valores devem ser lançados em "Cadastro/Parâmetros de Valores" para cada tipo de serviço e serão considerados em todas as combinações do serviço no total de custo de insumo.</t>
  </si>
  <si>
    <t xml:space="preserve">    Os dados devem ser lançados em Cadastro/Parâmetros de Valores para cada combinação de serviço.</t>
  </si>
  <si>
    <t>TABELA 2 - NÚMERO DE HORAS EMPREGADOS POR EQUIPAMENTO PARA CADA COMBINAÇÃO DE SERVIÇO (TEMPLATE)</t>
  </si>
  <si>
    <t xml:space="preserve">     Os dados devem ser lançados em "Cadastro/Parâmetros de Valores" para cada combinação de serviço.</t>
  </si>
  <si>
    <t>a) Os dados da tabela indicam o tempo empregado, por equipamento, para a realização do serviço em cada combinação.</t>
  </si>
  <si>
    <t>b) O parâmetro de horas deve ser definido em frações de 15 minutos, por exemplos: 1:00, 1:15, 1:30, etc.</t>
  </si>
  <si>
    <t xml:space="preserve">Observação:  </t>
  </si>
  <si>
    <t xml:space="preserve">No caso de o regulado utilizar serviços terceirizados para recomposição de pavimento por meio de serviço terceirizado (itens 43 e 44), os insumos  </t>
  </si>
  <si>
    <t>Base de brita compactada (item 6), CBUQ - Massa asfáltica (item 10), Emulsão asfáltica - CM-30 (item 27) e Emulsão asfática - RR-1C (item 28)</t>
  </si>
  <si>
    <t xml:space="preserve">não precisam ser informados. A seleção de utilização de lista de insumos (do modelo padrão) ou serviço terceirizado é realizado nas telas de parametrização de serviço (Cadastro/Parâmetros de valores) </t>
  </si>
  <si>
    <t>Em porcentagem. Será aplicada ao fim da composição dos preços de mão de obra. Preencher quando aplicável.</t>
  </si>
  <si>
    <t>Em porcentagem. Deve levar em conta todos os benefícios e demais acréscimos ao salário nominal do funcionário. Será utilizada para o cálculo do custo de homem/hora. Preenchimento obrigatório.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</si>
</sst>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1" fillId="0" borderId="0" xfId="0" applyFont="1"/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2" borderId="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2" borderId="11" xfId="0" applyFill="1" applyBorder="1"/>
    <xf numFmtId="0" fontId="0" fillId="0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0" fontId="0" fillId="3" borderId="1" xfId="0" applyFill="1" applyBorder="1"/>
    <xf numFmtId="0" fontId="0" fillId="3" borderId="1" xfId="0" applyFill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16" fontId="0" fillId="0" borderId="1" xfId="0" applyNumberFormat="1" applyBorder="1" applyAlignment="1">
      <alignment vertical="top"/>
    </xf>
    <xf numFmtId="0" fontId="0" fillId="0" borderId="1" xfId="0" quotePrefix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quotePrefix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" xfId="0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0" fillId="0" borderId="0" xfId="0" applyBorder="1" applyAlignment="1">
      <alignment vertical="top"/>
    </xf>
    <xf numFmtId="0" fontId="0" fillId="0" borderId="0" xfId="0" applyBorder="1"/>
    <xf numFmtId="0" fontId="0" fillId="0" borderId="0" xfId="0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1" xfId="0" applyFill="1" applyBorder="1" applyAlignment="1">
      <alignment vertical="top"/>
    </xf>
    <xf numFmtId="0" fontId="0" fillId="4" borderId="1" xfId="0" applyFill="1" applyBorder="1"/>
    <xf numFmtId="0" fontId="0" fillId="4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CBB73-3DA6-4EDC-8A34-7A0CA036615C}">
  <sheetPr codeName="Planilha1"/>
  <dimension ref="B1:D12"/>
  <sheetViews>
    <sheetView showGridLines="0" tabSelected="1" workbookViewId="0">
      <selection activeCell="F13" sqref="F13"/>
    </sheetView>
  </sheetViews>
  <sheetFormatPr defaultRowHeight="15" x14ac:dyDescent="0.25"/>
  <cols>
    <col min="1" max="1" width="3.42578125" customWidth="1"/>
    <col min="2" max="2" width="7.42578125" customWidth="1"/>
    <col min="3" max="3" width="43.42578125" customWidth="1"/>
    <col min="4" max="4" width="12.42578125" customWidth="1"/>
    <col min="5" max="5" width="11.7109375" bestFit="1" customWidth="1"/>
    <col min="9" max="9" width="11.7109375" bestFit="1" customWidth="1"/>
  </cols>
  <sheetData>
    <row r="1" spans="2:4" ht="15.75" thickBot="1" x14ac:dyDescent="0.3"/>
    <row r="2" spans="2:4" ht="15.75" thickBot="1" x14ac:dyDescent="0.3">
      <c r="C2" s="51" t="s">
        <v>27</v>
      </c>
      <c r="D2" s="52"/>
    </row>
    <row r="4" spans="2:4" x14ac:dyDescent="0.25">
      <c r="B4" s="3">
        <v>1</v>
      </c>
      <c r="C4" s="1" t="s">
        <v>8</v>
      </c>
    </row>
    <row r="5" spans="2:4" x14ac:dyDescent="0.25">
      <c r="B5" s="3">
        <v>2</v>
      </c>
      <c r="C5" s="1" t="s">
        <v>4</v>
      </c>
    </row>
    <row r="6" spans="2:4" x14ac:dyDescent="0.25">
      <c r="B6" s="3">
        <v>3</v>
      </c>
      <c r="C6" s="1" t="s">
        <v>2</v>
      </c>
    </row>
    <row r="7" spans="2:4" x14ac:dyDescent="0.25">
      <c r="B7" s="3">
        <v>4</v>
      </c>
      <c r="C7" s="1" t="s">
        <v>3</v>
      </c>
    </row>
    <row r="8" spans="2:4" x14ac:dyDescent="0.25">
      <c r="B8" s="3">
        <v>5</v>
      </c>
      <c r="C8" s="1" t="s">
        <v>0</v>
      </c>
    </row>
    <row r="9" spans="2:4" x14ac:dyDescent="0.25">
      <c r="B9" s="3">
        <v>6</v>
      </c>
      <c r="C9" s="1" t="s">
        <v>1</v>
      </c>
    </row>
    <row r="10" spans="2:4" x14ac:dyDescent="0.25">
      <c r="B10" s="3">
        <v>7</v>
      </c>
      <c r="C10" s="1" t="s">
        <v>5</v>
      </c>
    </row>
    <row r="11" spans="2:4" x14ac:dyDescent="0.25">
      <c r="B11" s="3">
        <v>8</v>
      </c>
      <c r="C11" s="1" t="s">
        <v>6</v>
      </c>
    </row>
    <row r="12" spans="2:4" x14ac:dyDescent="0.25">
      <c r="B12" s="3">
        <v>9</v>
      </c>
      <c r="C12" s="1" t="s">
        <v>7</v>
      </c>
    </row>
  </sheetData>
  <sortState xmlns:xlrd2="http://schemas.microsoft.com/office/spreadsheetml/2017/richdata2" ref="B4:C12">
    <sortCondition ref="C4"/>
  </sortState>
  <mergeCells count="1">
    <mergeCell ref="C2:D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01C09-6FBD-4B94-A16D-E88F76DB547E}">
  <dimension ref="B1:H74"/>
  <sheetViews>
    <sheetView showGridLines="0" workbookViewId="0">
      <pane ySplit="7" topLeftCell="A8" activePane="bottomLeft" state="frozen"/>
      <selection pane="bottomLeft" activeCell="E12" sqref="E12"/>
    </sheetView>
  </sheetViews>
  <sheetFormatPr defaultRowHeight="15" x14ac:dyDescent="0.25"/>
  <cols>
    <col min="1" max="1" width="4.140625" customWidth="1"/>
    <col min="2" max="3" width="8.7109375" style="14"/>
    <col min="4" max="4" width="36.140625" bestFit="1" customWidth="1"/>
    <col min="5" max="5" width="24.7109375" customWidth="1"/>
    <col min="6" max="6" width="28.42578125" bestFit="1" customWidth="1"/>
    <col min="7" max="7" width="20.7109375" bestFit="1" customWidth="1"/>
    <col min="8" max="8" width="34.85546875" customWidth="1"/>
  </cols>
  <sheetData>
    <row r="1" spans="2:8" ht="15.75" thickBot="1" x14ac:dyDescent="0.3"/>
    <row r="2" spans="2:8" ht="15.75" thickBot="1" x14ac:dyDescent="0.3">
      <c r="B2" s="56" t="s">
        <v>114</v>
      </c>
      <c r="C2" s="57"/>
      <c r="D2" s="57"/>
      <c r="E2" s="57"/>
      <c r="F2" s="57"/>
      <c r="G2" s="58"/>
    </row>
    <row r="4" spans="2:8" x14ac:dyDescent="0.25">
      <c r="B4" s="13" t="s">
        <v>139</v>
      </c>
      <c r="C4" s="15"/>
    </row>
    <row r="5" spans="2:8" ht="15.75" thickBot="1" x14ac:dyDescent="0.3"/>
    <row r="6" spans="2:8" ht="15.75" thickBot="1" x14ac:dyDescent="0.3">
      <c r="E6" s="53" t="s">
        <v>24</v>
      </c>
      <c r="F6" s="54"/>
      <c r="G6" s="55"/>
    </row>
    <row r="7" spans="2:8" ht="15.75" thickBot="1" x14ac:dyDescent="0.3">
      <c r="B7" s="16"/>
      <c r="C7" s="17" t="s">
        <v>140</v>
      </c>
      <c r="D7" s="4" t="s">
        <v>9</v>
      </c>
      <c r="E7" s="4" t="s">
        <v>141</v>
      </c>
      <c r="F7" s="4" t="s">
        <v>25</v>
      </c>
      <c r="G7" s="5" t="s">
        <v>26</v>
      </c>
      <c r="H7" s="21" t="s">
        <v>117</v>
      </c>
    </row>
    <row r="8" spans="2:8" x14ac:dyDescent="0.25">
      <c r="B8" s="18">
        <v>1</v>
      </c>
      <c r="C8" s="18">
        <v>1</v>
      </c>
      <c r="D8" s="19" t="s">
        <v>8</v>
      </c>
      <c r="E8" s="19" t="s">
        <v>23</v>
      </c>
      <c r="F8" s="19" t="s">
        <v>21</v>
      </c>
      <c r="G8" s="19" t="s">
        <v>21</v>
      </c>
      <c r="H8" s="1" t="s">
        <v>142</v>
      </c>
    </row>
    <row r="9" spans="2:8" x14ac:dyDescent="0.25">
      <c r="B9" s="20">
        <v>1</v>
      </c>
      <c r="C9" s="20">
        <v>2</v>
      </c>
      <c r="D9" s="11" t="s">
        <v>8</v>
      </c>
      <c r="E9" s="11" t="s">
        <v>22</v>
      </c>
      <c r="F9" s="11" t="s">
        <v>21</v>
      </c>
      <c r="G9" s="11" t="s">
        <v>21</v>
      </c>
      <c r="H9" s="1" t="s">
        <v>142</v>
      </c>
    </row>
    <row r="10" spans="2:8" x14ac:dyDescent="0.25">
      <c r="B10" s="23">
        <v>2</v>
      </c>
      <c r="C10" s="23">
        <v>1</v>
      </c>
      <c r="D10" s="24" t="s">
        <v>4</v>
      </c>
      <c r="E10" s="24" t="s">
        <v>22</v>
      </c>
      <c r="F10" s="24" t="s">
        <v>21</v>
      </c>
      <c r="G10" s="24" t="s">
        <v>21</v>
      </c>
      <c r="H10" s="25" t="s">
        <v>142</v>
      </c>
    </row>
    <row r="11" spans="2:8" x14ac:dyDescent="0.25">
      <c r="B11" s="23">
        <v>2</v>
      </c>
      <c r="C11" s="23">
        <v>2</v>
      </c>
      <c r="D11" s="24" t="s">
        <v>4</v>
      </c>
      <c r="E11" s="24" t="s">
        <v>23</v>
      </c>
      <c r="F11" s="24" t="s">
        <v>21</v>
      </c>
      <c r="G11" s="24" t="s">
        <v>21</v>
      </c>
      <c r="H11" s="25" t="s">
        <v>142</v>
      </c>
    </row>
    <row r="12" spans="2:8" ht="30" x14ac:dyDescent="0.25">
      <c r="B12" s="20">
        <v>3</v>
      </c>
      <c r="C12" s="20">
        <v>1</v>
      </c>
      <c r="D12" s="11" t="s">
        <v>2</v>
      </c>
      <c r="E12" s="11" t="s">
        <v>10</v>
      </c>
      <c r="F12" s="11" t="s">
        <v>21</v>
      </c>
      <c r="G12" s="11" t="s">
        <v>12</v>
      </c>
      <c r="H12" s="22" t="s">
        <v>143</v>
      </c>
    </row>
    <row r="13" spans="2:8" ht="30" x14ac:dyDescent="0.25">
      <c r="B13" s="20">
        <v>3</v>
      </c>
      <c r="C13" s="20">
        <v>2</v>
      </c>
      <c r="D13" s="11" t="s">
        <v>2</v>
      </c>
      <c r="E13" s="11" t="s">
        <v>10</v>
      </c>
      <c r="F13" s="11" t="s">
        <v>21</v>
      </c>
      <c r="G13" s="11" t="s">
        <v>14</v>
      </c>
      <c r="H13" s="22" t="s">
        <v>143</v>
      </c>
    </row>
    <row r="14" spans="2:8" ht="30" x14ac:dyDescent="0.25">
      <c r="B14" s="20">
        <v>3</v>
      </c>
      <c r="C14" s="20">
        <v>3</v>
      </c>
      <c r="D14" s="11" t="s">
        <v>2</v>
      </c>
      <c r="E14" s="11" t="s">
        <v>10</v>
      </c>
      <c r="F14" s="11" t="s">
        <v>21</v>
      </c>
      <c r="G14" s="11" t="s">
        <v>15</v>
      </c>
      <c r="H14" s="22" t="s">
        <v>143</v>
      </c>
    </row>
    <row r="15" spans="2:8" ht="30" x14ac:dyDescent="0.25">
      <c r="B15" s="20">
        <v>3</v>
      </c>
      <c r="C15" s="20">
        <v>4</v>
      </c>
      <c r="D15" s="11" t="s">
        <v>2</v>
      </c>
      <c r="E15" s="11" t="s">
        <v>18</v>
      </c>
      <c r="F15" s="11" t="s">
        <v>21</v>
      </c>
      <c r="G15" s="11" t="s">
        <v>21</v>
      </c>
      <c r="H15" s="22" t="s">
        <v>143</v>
      </c>
    </row>
    <row r="16" spans="2:8" ht="30" x14ac:dyDescent="0.25">
      <c r="B16" s="20">
        <v>3</v>
      </c>
      <c r="C16" s="20">
        <v>5</v>
      </c>
      <c r="D16" s="11" t="s">
        <v>2</v>
      </c>
      <c r="E16" s="11" t="s">
        <v>19</v>
      </c>
      <c r="F16" s="11" t="s">
        <v>21</v>
      </c>
      <c r="G16" s="11" t="s">
        <v>21</v>
      </c>
      <c r="H16" s="22" t="s">
        <v>143</v>
      </c>
    </row>
    <row r="17" spans="2:8" ht="30" x14ac:dyDescent="0.25">
      <c r="B17" s="20">
        <v>3</v>
      </c>
      <c r="C17" s="20">
        <v>6</v>
      </c>
      <c r="D17" s="11" t="s">
        <v>2</v>
      </c>
      <c r="E17" s="11" t="s">
        <v>20</v>
      </c>
      <c r="F17" s="11" t="s">
        <v>21</v>
      </c>
      <c r="G17" s="11" t="s">
        <v>21</v>
      </c>
      <c r="H17" s="22" t="s">
        <v>143</v>
      </c>
    </row>
    <row r="18" spans="2:8" x14ac:dyDescent="0.25">
      <c r="B18" s="23">
        <v>4</v>
      </c>
      <c r="C18" s="23">
        <v>1</v>
      </c>
      <c r="D18" s="24" t="s">
        <v>3</v>
      </c>
      <c r="E18" s="24" t="s">
        <v>22</v>
      </c>
      <c r="F18" s="24" t="s">
        <v>21</v>
      </c>
      <c r="G18" s="24" t="s">
        <v>21</v>
      </c>
      <c r="H18" s="26" t="s">
        <v>142</v>
      </c>
    </row>
    <row r="19" spans="2:8" x14ac:dyDescent="0.25">
      <c r="B19" s="23">
        <v>4</v>
      </c>
      <c r="C19" s="23">
        <v>2</v>
      </c>
      <c r="D19" s="24" t="s">
        <v>3</v>
      </c>
      <c r="E19" s="24" t="s">
        <v>23</v>
      </c>
      <c r="F19" s="24" t="s">
        <v>21</v>
      </c>
      <c r="G19" s="24" t="s">
        <v>21</v>
      </c>
      <c r="H19" s="26" t="s">
        <v>142</v>
      </c>
    </row>
    <row r="20" spans="2:8" ht="45" x14ac:dyDescent="0.25">
      <c r="B20" s="20">
        <v>5</v>
      </c>
      <c r="C20" s="20">
        <v>1</v>
      </c>
      <c r="D20" s="11" t="s">
        <v>0</v>
      </c>
      <c r="E20" s="11" t="s">
        <v>10</v>
      </c>
      <c r="F20" s="11" t="s">
        <v>11</v>
      </c>
      <c r="G20" s="11" t="s">
        <v>12</v>
      </c>
      <c r="H20" s="22" t="s">
        <v>144</v>
      </c>
    </row>
    <row r="21" spans="2:8" ht="45" x14ac:dyDescent="0.25">
      <c r="B21" s="20">
        <v>5</v>
      </c>
      <c r="C21" s="20">
        <v>2</v>
      </c>
      <c r="D21" s="11" t="s">
        <v>0</v>
      </c>
      <c r="E21" s="11" t="s">
        <v>10</v>
      </c>
      <c r="F21" s="11" t="s">
        <v>11</v>
      </c>
      <c r="G21" s="11" t="s">
        <v>14</v>
      </c>
      <c r="H21" s="22" t="s">
        <v>144</v>
      </c>
    </row>
    <row r="22" spans="2:8" ht="45" x14ac:dyDescent="0.25">
      <c r="B22" s="20">
        <v>5</v>
      </c>
      <c r="C22" s="20">
        <v>3</v>
      </c>
      <c r="D22" s="11" t="s">
        <v>0</v>
      </c>
      <c r="E22" s="11" t="s">
        <v>10</v>
      </c>
      <c r="F22" s="11" t="s">
        <v>11</v>
      </c>
      <c r="G22" s="11" t="s">
        <v>15</v>
      </c>
      <c r="H22" s="22" t="s">
        <v>144</v>
      </c>
    </row>
    <row r="23" spans="2:8" ht="45" x14ac:dyDescent="0.25">
      <c r="B23" s="20">
        <v>5</v>
      </c>
      <c r="C23" s="20">
        <v>4</v>
      </c>
      <c r="D23" s="11" t="s">
        <v>0</v>
      </c>
      <c r="E23" s="11" t="s">
        <v>10</v>
      </c>
      <c r="F23" s="11" t="s">
        <v>16</v>
      </c>
      <c r="G23" s="11" t="s">
        <v>12</v>
      </c>
      <c r="H23" s="22" t="s">
        <v>144</v>
      </c>
    </row>
    <row r="24" spans="2:8" ht="45" x14ac:dyDescent="0.25">
      <c r="B24" s="20">
        <v>5</v>
      </c>
      <c r="C24" s="20">
        <v>5</v>
      </c>
      <c r="D24" s="11" t="s">
        <v>0</v>
      </c>
      <c r="E24" s="11" t="s">
        <v>10</v>
      </c>
      <c r="F24" s="11" t="s">
        <v>16</v>
      </c>
      <c r="G24" s="11" t="s">
        <v>14</v>
      </c>
      <c r="H24" s="22" t="s">
        <v>144</v>
      </c>
    </row>
    <row r="25" spans="2:8" ht="45" x14ac:dyDescent="0.25">
      <c r="B25" s="20">
        <v>5</v>
      </c>
      <c r="C25" s="20">
        <v>6</v>
      </c>
      <c r="D25" s="11" t="s">
        <v>0</v>
      </c>
      <c r="E25" s="11" t="s">
        <v>10</v>
      </c>
      <c r="F25" s="11" t="s">
        <v>16</v>
      </c>
      <c r="G25" s="11" t="s">
        <v>15</v>
      </c>
      <c r="H25" s="22" t="s">
        <v>144</v>
      </c>
    </row>
    <row r="26" spans="2:8" ht="45" x14ac:dyDescent="0.25">
      <c r="B26" s="20">
        <v>5</v>
      </c>
      <c r="C26" s="20">
        <v>7</v>
      </c>
      <c r="D26" s="11" t="s">
        <v>0</v>
      </c>
      <c r="E26" s="11" t="s">
        <v>10</v>
      </c>
      <c r="F26" s="11" t="s">
        <v>17</v>
      </c>
      <c r="G26" s="11" t="s">
        <v>12</v>
      </c>
      <c r="H26" s="22" t="s">
        <v>144</v>
      </c>
    </row>
    <row r="27" spans="2:8" ht="45" x14ac:dyDescent="0.25">
      <c r="B27" s="20">
        <v>5</v>
      </c>
      <c r="C27" s="20">
        <v>8</v>
      </c>
      <c r="D27" s="11" t="s">
        <v>0</v>
      </c>
      <c r="E27" s="11" t="s">
        <v>10</v>
      </c>
      <c r="F27" s="11" t="s">
        <v>17</v>
      </c>
      <c r="G27" s="11" t="s">
        <v>14</v>
      </c>
      <c r="H27" s="22" t="s">
        <v>144</v>
      </c>
    </row>
    <row r="28" spans="2:8" ht="45" x14ac:dyDescent="0.25">
      <c r="B28" s="20">
        <v>5</v>
      </c>
      <c r="C28" s="20">
        <v>9</v>
      </c>
      <c r="D28" s="11" t="s">
        <v>0</v>
      </c>
      <c r="E28" s="11" t="s">
        <v>10</v>
      </c>
      <c r="F28" s="11" t="s">
        <v>17</v>
      </c>
      <c r="G28" s="11" t="s">
        <v>15</v>
      </c>
      <c r="H28" s="22" t="s">
        <v>144</v>
      </c>
    </row>
    <row r="29" spans="2:8" ht="45" x14ac:dyDescent="0.25">
      <c r="B29" s="20">
        <v>5</v>
      </c>
      <c r="C29" s="20">
        <v>10</v>
      </c>
      <c r="D29" s="11" t="s">
        <v>0</v>
      </c>
      <c r="E29" s="11" t="s">
        <v>18</v>
      </c>
      <c r="F29" s="11" t="s">
        <v>11</v>
      </c>
      <c r="G29" s="11" t="s">
        <v>12</v>
      </c>
      <c r="H29" s="22" t="s">
        <v>144</v>
      </c>
    </row>
    <row r="30" spans="2:8" ht="45" x14ac:dyDescent="0.25">
      <c r="B30" s="20">
        <v>5</v>
      </c>
      <c r="C30" s="20">
        <v>11</v>
      </c>
      <c r="D30" s="11" t="s">
        <v>0</v>
      </c>
      <c r="E30" s="11" t="s">
        <v>18</v>
      </c>
      <c r="F30" s="11" t="s">
        <v>11</v>
      </c>
      <c r="G30" s="11" t="s">
        <v>14</v>
      </c>
      <c r="H30" s="22" t="s">
        <v>144</v>
      </c>
    </row>
    <row r="31" spans="2:8" ht="45" x14ac:dyDescent="0.25">
      <c r="B31" s="20">
        <v>5</v>
      </c>
      <c r="C31" s="20">
        <v>12</v>
      </c>
      <c r="D31" s="11" t="s">
        <v>0</v>
      </c>
      <c r="E31" s="11" t="s">
        <v>18</v>
      </c>
      <c r="F31" s="11" t="s">
        <v>11</v>
      </c>
      <c r="G31" s="11" t="s">
        <v>15</v>
      </c>
      <c r="H31" s="22" t="s">
        <v>144</v>
      </c>
    </row>
    <row r="32" spans="2:8" ht="45" x14ac:dyDescent="0.25">
      <c r="B32" s="20">
        <v>5</v>
      </c>
      <c r="C32" s="20">
        <v>13</v>
      </c>
      <c r="D32" s="11" t="s">
        <v>0</v>
      </c>
      <c r="E32" s="11" t="s">
        <v>18</v>
      </c>
      <c r="F32" s="11" t="s">
        <v>16</v>
      </c>
      <c r="G32" s="11" t="s">
        <v>12</v>
      </c>
      <c r="H32" s="22" t="s">
        <v>144</v>
      </c>
    </row>
    <row r="33" spans="2:8" ht="45" x14ac:dyDescent="0.25">
      <c r="B33" s="20">
        <v>5</v>
      </c>
      <c r="C33" s="20">
        <v>14</v>
      </c>
      <c r="D33" s="11" t="s">
        <v>0</v>
      </c>
      <c r="E33" s="11" t="s">
        <v>18</v>
      </c>
      <c r="F33" s="11" t="s">
        <v>16</v>
      </c>
      <c r="G33" s="11" t="s">
        <v>14</v>
      </c>
      <c r="H33" s="22" t="s">
        <v>144</v>
      </c>
    </row>
    <row r="34" spans="2:8" ht="45" x14ac:dyDescent="0.25">
      <c r="B34" s="20">
        <v>5</v>
      </c>
      <c r="C34" s="20">
        <v>15</v>
      </c>
      <c r="D34" s="11" t="s">
        <v>0</v>
      </c>
      <c r="E34" s="11" t="s">
        <v>18</v>
      </c>
      <c r="F34" s="11" t="s">
        <v>16</v>
      </c>
      <c r="G34" s="11" t="s">
        <v>15</v>
      </c>
      <c r="H34" s="22" t="s">
        <v>144</v>
      </c>
    </row>
    <row r="35" spans="2:8" ht="45" x14ac:dyDescent="0.25">
      <c r="B35" s="20">
        <v>5</v>
      </c>
      <c r="C35" s="20">
        <v>16</v>
      </c>
      <c r="D35" s="11" t="s">
        <v>0</v>
      </c>
      <c r="E35" s="11" t="s">
        <v>18</v>
      </c>
      <c r="F35" s="11" t="s">
        <v>17</v>
      </c>
      <c r="G35" s="11" t="s">
        <v>12</v>
      </c>
      <c r="H35" s="22" t="s">
        <v>144</v>
      </c>
    </row>
    <row r="36" spans="2:8" ht="45" x14ac:dyDescent="0.25">
      <c r="B36" s="20">
        <v>5</v>
      </c>
      <c r="C36" s="20">
        <v>17</v>
      </c>
      <c r="D36" s="11" t="s">
        <v>0</v>
      </c>
      <c r="E36" s="11" t="s">
        <v>18</v>
      </c>
      <c r="F36" s="11" t="s">
        <v>17</v>
      </c>
      <c r="G36" s="11" t="s">
        <v>14</v>
      </c>
      <c r="H36" s="22" t="s">
        <v>144</v>
      </c>
    </row>
    <row r="37" spans="2:8" ht="45" x14ac:dyDescent="0.25">
      <c r="B37" s="20">
        <v>5</v>
      </c>
      <c r="C37" s="20">
        <v>18</v>
      </c>
      <c r="D37" s="11" t="s">
        <v>0</v>
      </c>
      <c r="E37" s="11" t="s">
        <v>18</v>
      </c>
      <c r="F37" s="11" t="s">
        <v>17</v>
      </c>
      <c r="G37" s="11" t="s">
        <v>15</v>
      </c>
      <c r="H37" s="22" t="s">
        <v>144</v>
      </c>
    </row>
    <row r="38" spans="2:8" ht="45" x14ac:dyDescent="0.25">
      <c r="B38" s="20">
        <v>5</v>
      </c>
      <c r="C38" s="20">
        <v>19</v>
      </c>
      <c r="D38" s="11" t="s">
        <v>0</v>
      </c>
      <c r="E38" s="11" t="s">
        <v>19</v>
      </c>
      <c r="F38" s="11" t="s">
        <v>11</v>
      </c>
      <c r="G38" s="11" t="s">
        <v>12</v>
      </c>
      <c r="H38" s="22" t="s">
        <v>144</v>
      </c>
    </row>
    <row r="39" spans="2:8" ht="45" x14ac:dyDescent="0.25">
      <c r="B39" s="20">
        <v>5</v>
      </c>
      <c r="C39" s="20">
        <v>20</v>
      </c>
      <c r="D39" s="11" t="s">
        <v>0</v>
      </c>
      <c r="E39" s="11" t="s">
        <v>19</v>
      </c>
      <c r="F39" s="11" t="s">
        <v>11</v>
      </c>
      <c r="G39" s="11" t="s">
        <v>14</v>
      </c>
      <c r="H39" s="22" t="s">
        <v>144</v>
      </c>
    </row>
    <row r="40" spans="2:8" ht="45" x14ac:dyDescent="0.25">
      <c r="B40" s="20">
        <v>5</v>
      </c>
      <c r="C40" s="20">
        <v>21</v>
      </c>
      <c r="D40" s="11" t="s">
        <v>0</v>
      </c>
      <c r="E40" s="11" t="s">
        <v>19</v>
      </c>
      <c r="F40" s="11" t="s">
        <v>11</v>
      </c>
      <c r="G40" s="11" t="s">
        <v>15</v>
      </c>
      <c r="H40" s="22" t="s">
        <v>144</v>
      </c>
    </row>
    <row r="41" spans="2:8" ht="45" x14ac:dyDescent="0.25">
      <c r="B41" s="20">
        <v>5</v>
      </c>
      <c r="C41" s="20">
        <v>22</v>
      </c>
      <c r="D41" s="11" t="s">
        <v>0</v>
      </c>
      <c r="E41" s="11" t="s">
        <v>19</v>
      </c>
      <c r="F41" s="11" t="s">
        <v>16</v>
      </c>
      <c r="G41" s="11" t="s">
        <v>12</v>
      </c>
      <c r="H41" s="22" t="s">
        <v>144</v>
      </c>
    </row>
    <row r="42" spans="2:8" ht="45" x14ac:dyDescent="0.25">
      <c r="B42" s="20">
        <v>5</v>
      </c>
      <c r="C42" s="20">
        <v>23</v>
      </c>
      <c r="D42" s="11" t="s">
        <v>0</v>
      </c>
      <c r="E42" s="11" t="s">
        <v>19</v>
      </c>
      <c r="F42" s="11" t="s">
        <v>16</v>
      </c>
      <c r="G42" s="11" t="s">
        <v>14</v>
      </c>
      <c r="H42" s="22" t="s">
        <v>144</v>
      </c>
    </row>
    <row r="43" spans="2:8" ht="45" x14ac:dyDescent="0.25">
      <c r="B43" s="20">
        <v>5</v>
      </c>
      <c r="C43" s="20">
        <v>24</v>
      </c>
      <c r="D43" s="11" t="s">
        <v>0</v>
      </c>
      <c r="E43" s="11" t="s">
        <v>19</v>
      </c>
      <c r="F43" s="11" t="s">
        <v>16</v>
      </c>
      <c r="G43" s="11" t="s">
        <v>15</v>
      </c>
      <c r="H43" s="22" t="s">
        <v>144</v>
      </c>
    </row>
    <row r="44" spans="2:8" ht="45" x14ac:dyDescent="0.25">
      <c r="B44" s="20">
        <v>5</v>
      </c>
      <c r="C44" s="20">
        <v>25</v>
      </c>
      <c r="D44" s="11" t="s">
        <v>0</v>
      </c>
      <c r="E44" s="11" t="s">
        <v>19</v>
      </c>
      <c r="F44" s="11" t="s">
        <v>17</v>
      </c>
      <c r="G44" s="11" t="s">
        <v>12</v>
      </c>
      <c r="H44" s="22" t="s">
        <v>144</v>
      </c>
    </row>
    <row r="45" spans="2:8" ht="45" x14ac:dyDescent="0.25">
      <c r="B45" s="20">
        <v>5</v>
      </c>
      <c r="C45" s="20">
        <v>26</v>
      </c>
      <c r="D45" s="11" t="s">
        <v>0</v>
      </c>
      <c r="E45" s="11" t="s">
        <v>19</v>
      </c>
      <c r="F45" s="11" t="s">
        <v>17</v>
      </c>
      <c r="G45" s="11" t="s">
        <v>14</v>
      </c>
      <c r="H45" s="22" t="s">
        <v>144</v>
      </c>
    </row>
    <row r="46" spans="2:8" ht="45" x14ac:dyDescent="0.25">
      <c r="B46" s="20">
        <v>5</v>
      </c>
      <c r="C46" s="20">
        <v>27</v>
      </c>
      <c r="D46" s="11" t="s">
        <v>0</v>
      </c>
      <c r="E46" s="11" t="s">
        <v>19</v>
      </c>
      <c r="F46" s="11" t="s">
        <v>17</v>
      </c>
      <c r="G46" s="11" t="s">
        <v>15</v>
      </c>
      <c r="H46" s="22" t="s">
        <v>144</v>
      </c>
    </row>
    <row r="47" spans="2:8" ht="45" x14ac:dyDescent="0.25">
      <c r="B47" s="20">
        <v>5</v>
      </c>
      <c r="C47" s="20">
        <v>28</v>
      </c>
      <c r="D47" s="11" t="s">
        <v>0</v>
      </c>
      <c r="E47" s="11" t="s">
        <v>20</v>
      </c>
      <c r="F47" s="11" t="s">
        <v>11</v>
      </c>
      <c r="G47" s="11" t="s">
        <v>12</v>
      </c>
      <c r="H47" s="22" t="s">
        <v>144</v>
      </c>
    </row>
    <row r="48" spans="2:8" ht="45" x14ac:dyDescent="0.25">
      <c r="B48" s="20">
        <v>5</v>
      </c>
      <c r="C48" s="20">
        <v>29</v>
      </c>
      <c r="D48" s="11" t="s">
        <v>0</v>
      </c>
      <c r="E48" s="11" t="s">
        <v>20</v>
      </c>
      <c r="F48" s="11" t="s">
        <v>11</v>
      </c>
      <c r="G48" s="11" t="s">
        <v>14</v>
      </c>
      <c r="H48" s="22" t="s">
        <v>144</v>
      </c>
    </row>
    <row r="49" spans="2:8" ht="45" x14ac:dyDescent="0.25">
      <c r="B49" s="20">
        <v>5</v>
      </c>
      <c r="C49" s="20">
        <v>30</v>
      </c>
      <c r="D49" s="11" t="s">
        <v>0</v>
      </c>
      <c r="E49" s="11" t="s">
        <v>20</v>
      </c>
      <c r="F49" s="11" t="s">
        <v>11</v>
      </c>
      <c r="G49" s="11" t="s">
        <v>15</v>
      </c>
      <c r="H49" s="22" t="s">
        <v>144</v>
      </c>
    </row>
    <row r="50" spans="2:8" ht="45" x14ac:dyDescent="0.25">
      <c r="B50" s="20">
        <v>5</v>
      </c>
      <c r="C50" s="20">
        <v>31</v>
      </c>
      <c r="D50" s="11" t="s">
        <v>0</v>
      </c>
      <c r="E50" s="11" t="s">
        <v>20</v>
      </c>
      <c r="F50" s="11" t="s">
        <v>16</v>
      </c>
      <c r="G50" s="11" t="s">
        <v>12</v>
      </c>
      <c r="H50" s="22" t="s">
        <v>144</v>
      </c>
    </row>
    <row r="51" spans="2:8" ht="45" x14ac:dyDescent="0.25">
      <c r="B51" s="20">
        <v>5</v>
      </c>
      <c r="C51" s="20">
        <v>32</v>
      </c>
      <c r="D51" s="11" t="s">
        <v>0</v>
      </c>
      <c r="E51" s="11" t="s">
        <v>20</v>
      </c>
      <c r="F51" s="11" t="s">
        <v>16</v>
      </c>
      <c r="G51" s="11" t="s">
        <v>14</v>
      </c>
      <c r="H51" s="22" t="s">
        <v>144</v>
      </c>
    </row>
    <row r="52" spans="2:8" ht="45" x14ac:dyDescent="0.25">
      <c r="B52" s="20">
        <v>5</v>
      </c>
      <c r="C52" s="20">
        <v>33</v>
      </c>
      <c r="D52" s="11" t="s">
        <v>0</v>
      </c>
      <c r="E52" s="11" t="s">
        <v>20</v>
      </c>
      <c r="F52" s="11" t="s">
        <v>16</v>
      </c>
      <c r="G52" s="11" t="s">
        <v>15</v>
      </c>
      <c r="H52" s="22" t="s">
        <v>144</v>
      </c>
    </row>
    <row r="53" spans="2:8" ht="45" x14ac:dyDescent="0.25">
      <c r="B53" s="20">
        <v>5</v>
      </c>
      <c r="C53" s="20">
        <v>34</v>
      </c>
      <c r="D53" s="11" t="s">
        <v>0</v>
      </c>
      <c r="E53" s="11" t="s">
        <v>20</v>
      </c>
      <c r="F53" s="11" t="s">
        <v>17</v>
      </c>
      <c r="G53" s="11" t="s">
        <v>12</v>
      </c>
      <c r="H53" s="22" t="s">
        <v>144</v>
      </c>
    </row>
    <row r="54" spans="2:8" ht="45" x14ac:dyDescent="0.25">
      <c r="B54" s="20">
        <v>5</v>
      </c>
      <c r="C54" s="20">
        <v>35</v>
      </c>
      <c r="D54" s="11" t="s">
        <v>0</v>
      </c>
      <c r="E54" s="11" t="s">
        <v>20</v>
      </c>
      <c r="F54" s="11" t="s">
        <v>17</v>
      </c>
      <c r="G54" s="11" t="s">
        <v>14</v>
      </c>
      <c r="H54" s="22" t="s">
        <v>144</v>
      </c>
    </row>
    <row r="55" spans="2:8" ht="45" x14ac:dyDescent="0.25">
      <c r="B55" s="20">
        <v>5</v>
      </c>
      <c r="C55" s="20">
        <v>36</v>
      </c>
      <c r="D55" s="11" t="s">
        <v>0</v>
      </c>
      <c r="E55" s="11" t="s">
        <v>20</v>
      </c>
      <c r="F55" s="11" t="s">
        <v>17</v>
      </c>
      <c r="G55" s="11" t="s">
        <v>15</v>
      </c>
      <c r="H55" s="22" t="s">
        <v>144</v>
      </c>
    </row>
    <row r="56" spans="2:8" ht="30" x14ac:dyDescent="0.25">
      <c r="B56" s="23">
        <v>6</v>
      </c>
      <c r="C56" s="23">
        <v>1</v>
      </c>
      <c r="D56" s="24" t="s">
        <v>1</v>
      </c>
      <c r="E56" s="24" t="s">
        <v>10</v>
      </c>
      <c r="F56" s="24" t="s">
        <v>21</v>
      </c>
      <c r="G56" s="24" t="s">
        <v>12</v>
      </c>
      <c r="H56" s="26" t="s">
        <v>143</v>
      </c>
    </row>
    <row r="57" spans="2:8" ht="30" x14ac:dyDescent="0.25">
      <c r="B57" s="23">
        <v>6</v>
      </c>
      <c r="C57" s="23">
        <v>2</v>
      </c>
      <c r="D57" s="24" t="s">
        <v>1</v>
      </c>
      <c r="E57" s="24" t="s">
        <v>10</v>
      </c>
      <c r="F57" s="24" t="s">
        <v>21</v>
      </c>
      <c r="G57" s="24" t="s">
        <v>14</v>
      </c>
      <c r="H57" s="26" t="s">
        <v>143</v>
      </c>
    </row>
    <row r="58" spans="2:8" ht="30" x14ac:dyDescent="0.25">
      <c r="B58" s="23">
        <v>6</v>
      </c>
      <c r="C58" s="23">
        <v>3</v>
      </c>
      <c r="D58" s="24" t="s">
        <v>1</v>
      </c>
      <c r="E58" s="24" t="s">
        <v>10</v>
      </c>
      <c r="F58" s="24" t="s">
        <v>21</v>
      </c>
      <c r="G58" s="24" t="s">
        <v>15</v>
      </c>
      <c r="H58" s="26" t="s">
        <v>143</v>
      </c>
    </row>
    <row r="59" spans="2:8" ht="30" x14ac:dyDescent="0.25">
      <c r="B59" s="23">
        <v>6</v>
      </c>
      <c r="C59" s="23">
        <v>4</v>
      </c>
      <c r="D59" s="24" t="s">
        <v>1</v>
      </c>
      <c r="E59" s="24" t="s">
        <v>18</v>
      </c>
      <c r="F59" s="24" t="s">
        <v>21</v>
      </c>
      <c r="G59" s="24" t="s">
        <v>12</v>
      </c>
      <c r="H59" s="26" t="s">
        <v>143</v>
      </c>
    </row>
    <row r="60" spans="2:8" ht="30" x14ac:dyDescent="0.25">
      <c r="B60" s="23">
        <v>6</v>
      </c>
      <c r="C60" s="23">
        <v>5</v>
      </c>
      <c r="D60" s="24" t="s">
        <v>1</v>
      </c>
      <c r="E60" s="24" t="s">
        <v>18</v>
      </c>
      <c r="F60" s="24" t="s">
        <v>21</v>
      </c>
      <c r="G60" s="24" t="s">
        <v>14</v>
      </c>
      <c r="H60" s="26" t="s">
        <v>143</v>
      </c>
    </row>
    <row r="61" spans="2:8" ht="30" x14ac:dyDescent="0.25">
      <c r="B61" s="23">
        <v>6</v>
      </c>
      <c r="C61" s="23">
        <v>6</v>
      </c>
      <c r="D61" s="24" t="s">
        <v>1</v>
      </c>
      <c r="E61" s="24" t="s">
        <v>18</v>
      </c>
      <c r="F61" s="24" t="s">
        <v>21</v>
      </c>
      <c r="G61" s="24" t="s">
        <v>15</v>
      </c>
      <c r="H61" s="26" t="s">
        <v>143</v>
      </c>
    </row>
    <row r="62" spans="2:8" ht="30" x14ac:dyDescent="0.25">
      <c r="B62" s="23">
        <v>6</v>
      </c>
      <c r="C62" s="23">
        <v>7</v>
      </c>
      <c r="D62" s="24" t="s">
        <v>1</v>
      </c>
      <c r="E62" s="24" t="s">
        <v>19</v>
      </c>
      <c r="F62" s="24" t="s">
        <v>21</v>
      </c>
      <c r="G62" s="24" t="s">
        <v>12</v>
      </c>
      <c r="H62" s="26" t="s">
        <v>143</v>
      </c>
    </row>
    <row r="63" spans="2:8" ht="30" x14ac:dyDescent="0.25">
      <c r="B63" s="23">
        <v>6</v>
      </c>
      <c r="C63" s="23">
        <v>8</v>
      </c>
      <c r="D63" s="24" t="s">
        <v>1</v>
      </c>
      <c r="E63" s="24" t="s">
        <v>19</v>
      </c>
      <c r="F63" s="24" t="s">
        <v>21</v>
      </c>
      <c r="G63" s="24" t="s">
        <v>14</v>
      </c>
      <c r="H63" s="26" t="s">
        <v>143</v>
      </c>
    </row>
    <row r="64" spans="2:8" ht="30" x14ac:dyDescent="0.25">
      <c r="B64" s="23">
        <v>6</v>
      </c>
      <c r="C64" s="23">
        <v>9</v>
      </c>
      <c r="D64" s="24" t="s">
        <v>1</v>
      </c>
      <c r="E64" s="24" t="s">
        <v>19</v>
      </c>
      <c r="F64" s="24" t="s">
        <v>21</v>
      </c>
      <c r="G64" s="24" t="s">
        <v>15</v>
      </c>
      <c r="H64" s="26" t="s">
        <v>143</v>
      </c>
    </row>
    <row r="65" spans="2:8" ht="30" x14ac:dyDescent="0.25">
      <c r="B65" s="23">
        <v>6</v>
      </c>
      <c r="C65" s="23">
        <v>10</v>
      </c>
      <c r="D65" s="24" t="s">
        <v>1</v>
      </c>
      <c r="E65" s="24" t="s">
        <v>20</v>
      </c>
      <c r="F65" s="24" t="s">
        <v>21</v>
      </c>
      <c r="G65" s="24" t="s">
        <v>12</v>
      </c>
      <c r="H65" s="26" t="s">
        <v>143</v>
      </c>
    </row>
    <row r="66" spans="2:8" ht="30" x14ac:dyDescent="0.25">
      <c r="B66" s="23">
        <v>6</v>
      </c>
      <c r="C66" s="23">
        <v>11</v>
      </c>
      <c r="D66" s="24" t="s">
        <v>1</v>
      </c>
      <c r="E66" s="24" t="s">
        <v>20</v>
      </c>
      <c r="F66" s="24" t="s">
        <v>21</v>
      </c>
      <c r="G66" s="24" t="s">
        <v>14</v>
      </c>
      <c r="H66" s="26" t="s">
        <v>143</v>
      </c>
    </row>
    <row r="67" spans="2:8" ht="30" x14ac:dyDescent="0.25">
      <c r="B67" s="23">
        <v>6</v>
      </c>
      <c r="C67" s="23">
        <v>12</v>
      </c>
      <c r="D67" s="24" t="s">
        <v>1</v>
      </c>
      <c r="E67" s="24" t="s">
        <v>20</v>
      </c>
      <c r="F67" s="24" t="s">
        <v>21</v>
      </c>
      <c r="G67" s="24" t="s">
        <v>15</v>
      </c>
      <c r="H67" s="26" t="s">
        <v>143</v>
      </c>
    </row>
    <row r="68" spans="2:8" x14ac:dyDescent="0.25">
      <c r="B68" s="20">
        <v>7</v>
      </c>
      <c r="C68" s="20">
        <v>1</v>
      </c>
      <c r="D68" s="11" t="s">
        <v>5</v>
      </c>
      <c r="E68" s="11" t="s">
        <v>10</v>
      </c>
      <c r="F68" s="11" t="s">
        <v>21</v>
      </c>
      <c r="G68" s="11" t="s">
        <v>12</v>
      </c>
      <c r="H68" s="22" t="s">
        <v>145</v>
      </c>
    </row>
    <row r="69" spans="2:8" x14ac:dyDescent="0.25">
      <c r="B69" s="20">
        <v>7</v>
      </c>
      <c r="C69" s="20">
        <v>2</v>
      </c>
      <c r="D69" s="11" t="s">
        <v>5</v>
      </c>
      <c r="E69" s="11" t="s">
        <v>10</v>
      </c>
      <c r="F69" s="11" t="s">
        <v>21</v>
      </c>
      <c r="G69" s="11" t="s">
        <v>14</v>
      </c>
      <c r="H69" s="22" t="s">
        <v>145</v>
      </c>
    </row>
    <row r="70" spans="2:8" x14ac:dyDescent="0.25">
      <c r="B70" s="20">
        <v>7</v>
      </c>
      <c r="C70" s="20">
        <v>3</v>
      </c>
      <c r="D70" s="11" t="s">
        <v>5</v>
      </c>
      <c r="E70" s="11" t="s">
        <v>10</v>
      </c>
      <c r="F70" s="11" t="s">
        <v>21</v>
      </c>
      <c r="G70" s="11" t="s">
        <v>15</v>
      </c>
      <c r="H70" s="22" t="s">
        <v>145</v>
      </c>
    </row>
    <row r="71" spans="2:8" x14ac:dyDescent="0.25">
      <c r="B71" s="23">
        <v>8</v>
      </c>
      <c r="C71" s="23">
        <v>1</v>
      </c>
      <c r="D71" s="24" t="s">
        <v>6</v>
      </c>
      <c r="E71" s="24" t="s">
        <v>22</v>
      </c>
      <c r="F71" s="24" t="s">
        <v>21</v>
      </c>
      <c r="G71" s="24" t="s">
        <v>21</v>
      </c>
      <c r="H71" s="26" t="s">
        <v>146</v>
      </c>
    </row>
    <row r="72" spans="2:8" x14ac:dyDescent="0.25">
      <c r="B72" s="23">
        <v>8</v>
      </c>
      <c r="C72" s="23">
        <v>2</v>
      </c>
      <c r="D72" s="24" t="s">
        <v>6</v>
      </c>
      <c r="E72" s="24" t="s">
        <v>23</v>
      </c>
      <c r="F72" s="24" t="s">
        <v>21</v>
      </c>
      <c r="G72" s="24" t="s">
        <v>21</v>
      </c>
      <c r="H72" s="26" t="s">
        <v>146</v>
      </c>
    </row>
    <row r="73" spans="2:8" x14ac:dyDescent="0.25">
      <c r="B73" s="20">
        <v>9</v>
      </c>
      <c r="C73" s="20">
        <v>1</v>
      </c>
      <c r="D73" s="11" t="s">
        <v>7</v>
      </c>
      <c r="E73" s="11" t="s">
        <v>22</v>
      </c>
      <c r="F73" s="11"/>
      <c r="G73" s="11"/>
      <c r="H73" s="22" t="s">
        <v>146</v>
      </c>
    </row>
    <row r="74" spans="2:8" x14ac:dyDescent="0.25">
      <c r="B74" s="20">
        <v>9</v>
      </c>
      <c r="C74" s="20">
        <v>2</v>
      </c>
      <c r="D74" s="11" t="s">
        <v>7</v>
      </c>
      <c r="E74" s="11" t="s">
        <v>23</v>
      </c>
      <c r="F74" s="11"/>
      <c r="G74" s="11"/>
      <c r="H74" s="22" t="s">
        <v>146</v>
      </c>
    </row>
  </sheetData>
  <autoFilter ref="B7:H74" xr:uid="{3880897D-F503-4698-B1E0-37ABF867A612}"/>
  <sortState xmlns:xlrd2="http://schemas.microsoft.com/office/spreadsheetml/2017/richdata2" ref="D8:J75">
    <sortCondition ref="D7"/>
  </sortState>
  <mergeCells count="2">
    <mergeCell ref="E6:G6"/>
    <mergeCell ref="B2:G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AA3A5-8CD7-4FDA-9A78-B6BEF3BEC753}">
  <dimension ref="B2:P89"/>
  <sheetViews>
    <sheetView showGridLines="0" topLeftCell="A13" workbookViewId="0">
      <selection activeCell="F15" sqref="F15"/>
    </sheetView>
  </sheetViews>
  <sheetFormatPr defaultRowHeight="15" x14ac:dyDescent="0.25"/>
  <cols>
    <col min="1" max="1" width="5.85546875" customWidth="1"/>
    <col min="2" max="2" width="4.85546875" style="7" customWidth="1"/>
    <col min="3" max="3" width="51.85546875" bestFit="1" customWidth="1"/>
    <col min="4" max="4" width="20.42578125" customWidth="1"/>
    <col min="5" max="5" width="20.42578125" bestFit="1" customWidth="1"/>
    <col min="6" max="6" width="12.28515625" bestFit="1" customWidth="1"/>
    <col min="7" max="7" width="13.5703125" customWidth="1"/>
    <col min="8" max="8" width="14.85546875" customWidth="1"/>
    <col min="9" max="9" width="1.85546875" customWidth="1"/>
    <col min="10" max="10" width="44.42578125" style="29" customWidth="1"/>
    <col min="11" max="11" width="7.7109375" customWidth="1"/>
    <col min="12" max="12" width="12.7109375" customWidth="1"/>
    <col min="13" max="13" width="1.5703125" customWidth="1"/>
    <col min="15" max="15" width="14.7109375" customWidth="1"/>
  </cols>
  <sheetData>
    <row r="2" spans="2:16" x14ac:dyDescent="0.25">
      <c r="B2" s="59" t="s">
        <v>180</v>
      </c>
      <c r="C2" s="59"/>
      <c r="D2" s="59"/>
      <c r="E2" s="59"/>
      <c r="F2" s="60"/>
    </row>
    <row r="3" spans="2:16" x14ac:dyDescent="0.25">
      <c r="B3" s="40" t="s">
        <v>187</v>
      </c>
    </row>
    <row r="4" spans="2:16" x14ac:dyDescent="0.25">
      <c r="B4" s="41" t="s">
        <v>189</v>
      </c>
    </row>
    <row r="5" spans="2:16" x14ac:dyDescent="0.25">
      <c r="B5" s="41" t="s">
        <v>190</v>
      </c>
    </row>
    <row r="6" spans="2:16" x14ac:dyDescent="0.25">
      <c r="B6" s="41" t="s">
        <v>188</v>
      </c>
    </row>
    <row r="7" spans="2:16" x14ac:dyDescent="0.25">
      <c r="B7" s="41" t="s">
        <v>197</v>
      </c>
    </row>
    <row r="8" spans="2:16" x14ac:dyDescent="0.25">
      <c r="B8" s="41"/>
    </row>
    <row r="9" spans="2:16" x14ac:dyDescent="0.25">
      <c r="B9" s="8"/>
      <c r="C9" s="2" t="s">
        <v>81</v>
      </c>
      <c r="D9" s="2" t="s">
        <v>82</v>
      </c>
      <c r="E9" s="2" t="s">
        <v>83</v>
      </c>
      <c r="F9" s="2" t="s">
        <v>84</v>
      </c>
      <c r="G9" s="2" t="s">
        <v>136</v>
      </c>
      <c r="H9" s="38" t="s">
        <v>99</v>
      </c>
      <c r="J9" s="30" t="s">
        <v>147</v>
      </c>
    </row>
    <row r="10" spans="2:16" x14ac:dyDescent="0.25">
      <c r="B10" s="11">
        <v>1</v>
      </c>
      <c r="C10" s="11" t="s">
        <v>30</v>
      </c>
      <c r="D10" s="11" t="s">
        <v>80</v>
      </c>
      <c r="E10" s="11" t="s">
        <v>85</v>
      </c>
      <c r="F10" s="31" t="s">
        <v>86</v>
      </c>
      <c r="G10" s="1"/>
      <c r="H10" s="1"/>
    </row>
    <row r="11" spans="2:16" x14ac:dyDescent="0.25">
      <c r="B11" s="11">
        <v>2</v>
      </c>
      <c r="C11" s="11" t="s">
        <v>31</v>
      </c>
      <c r="D11" s="11" t="s">
        <v>80</v>
      </c>
      <c r="E11" s="11" t="s">
        <v>85</v>
      </c>
      <c r="F11" s="11" t="s">
        <v>87</v>
      </c>
      <c r="G11" s="1"/>
      <c r="H11" s="1"/>
    </row>
    <row r="12" spans="2:16" x14ac:dyDescent="0.25">
      <c r="B12" s="11">
        <v>3</v>
      </c>
      <c r="C12" s="11" t="s">
        <v>32</v>
      </c>
      <c r="D12" s="11" t="s">
        <v>80</v>
      </c>
      <c r="E12" s="11" t="s">
        <v>85</v>
      </c>
      <c r="F12" s="32" t="s">
        <v>96</v>
      </c>
      <c r="G12" s="1"/>
      <c r="H12" s="1"/>
    </row>
    <row r="13" spans="2:16" ht="45" x14ac:dyDescent="0.25">
      <c r="B13" s="11">
        <v>4</v>
      </c>
      <c r="C13" s="11" t="s">
        <v>60</v>
      </c>
      <c r="D13" s="11" t="s">
        <v>88</v>
      </c>
      <c r="E13" s="11" t="s">
        <v>85</v>
      </c>
      <c r="F13" s="11"/>
      <c r="G13" s="1"/>
      <c r="H13" s="1"/>
      <c r="J13" s="27" t="s">
        <v>148</v>
      </c>
    </row>
    <row r="14" spans="2:16" ht="45" x14ac:dyDescent="0.25">
      <c r="B14" s="11">
        <v>5</v>
      </c>
      <c r="C14" s="11" t="s">
        <v>65</v>
      </c>
      <c r="D14" s="11" t="s">
        <v>89</v>
      </c>
      <c r="E14" s="11" t="s">
        <v>90</v>
      </c>
      <c r="F14" s="11"/>
      <c r="G14" s="1"/>
      <c r="H14" s="1"/>
      <c r="J14" s="28" t="s">
        <v>149</v>
      </c>
      <c r="K14" s="33"/>
      <c r="L14" s="34" t="s">
        <v>150</v>
      </c>
      <c r="M14" s="35" t="s">
        <v>151</v>
      </c>
      <c r="N14" s="34" t="str">
        <f>IF(K14=0,"",(ROUND(K14*1.3,3)))</f>
        <v/>
      </c>
      <c r="O14" s="36" t="s">
        <v>152</v>
      </c>
      <c r="P14" s="7"/>
    </row>
    <row r="15" spans="2:16" ht="60" x14ac:dyDescent="0.25">
      <c r="B15" s="11">
        <v>6</v>
      </c>
      <c r="C15" s="11" t="s">
        <v>63</v>
      </c>
      <c r="D15" s="11" t="s">
        <v>89</v>
      </c>
      <c r="E15" s="11" t="s">
        <v>90</v>
      </c>
      <c r="F15" s="11"/>
      <c r="G15" s="1"/>
      <c r="H15" s="1"/>
      <c r="J15" s="27" t="s">
        <v>153</v>
      </c>
      <c r="K15" s="33"/>
      <c r="L15" s="34" t="s">
        <v>150</v>
      </c>
      <c r="M15" s="35" t="s">
        <v>151</v>
      </c>
      <c r="N15" s="34" t="str">
        <f>IF(K15=0,"",(ROUND(K15*1.65,3)))</f>
        <v/>
      </c>
      <c r="O15" s="36" t="s">
        <v>152</v>
      </c>
      <c r="P15" s="7"/>
    </row>
    <row r="16" spans="2:16" ht="45" x14ac:dyDescent="0.25">
      <c r="B16" s="11">
        <v>7</v>
      </c>
      <c r="C16" s="11" t="s">
        <v>66</v>
      </c>
      <c r="D16" s="11" t="s">
        <v>89</v>
      </c>
      <c r="E16" s="11" t="s">
        <v>90</v>
      </c>
      <c r="F16" s="11"/>
      <c r="G16" s="1"/>
      <c r="H16" s="1"/>
      <c r="J16" s="27" t="s">
        <v>154</v>
      </c>
      <c r="K16" s="33"/>
      <c r="L16" s="34" t="s">
        <v>150</v>
      </c>
      <c r="M16" s="35" t="s">
        <v>151</v>
      </c>
      <c r="N16" s="34" t="str">
        <f>IF(K16=0,"",(ROUND(K16*1.65,3)))</f>
        <v/>
      </c>
      <c r="O16" s="36" t="s">
        <v>152</v>
      </c>
      <c r="P16" s="7"/>
    </row>
    <row r="17" spans="2:16" x14ac:dyDescent="0.25">
      <c r="B17" s="11">
        <v>8</v>
      </c>
      <c r="C17" s="11" t="s">
        <v>56</v>
      </c>
      <c r="D17" s="11" t="s">
        <v>80</v>
      </c>
      <c r="E17" s="11" t="s">
        <v>85</v>
      </c>
      <c r="F17" s="11"/>
      <c r="G17" s="1"/>
      <c r="H17" s="1"/>
      <c r="J17"/>
      <c r="K17" s="7"/>
      <c r="L17" s="7"/>
      <c r="M17" s="7"/>
      <c r="N17" s="7"/>
      <c r="O17" s="7"/>
      <c r="P17" s="7"/>
    </row>
    <row r="18" spans="2:16" x14ac:dyDescent="0.25">
      <c r="B18" s="11">
        <v>9</v>
      </c>
      <c r="C18" s="11" t="s">
        <v>57</v>
      </c>
      <c r="D18" s="11" t="s">
        <v>80</v>
      </c>
      <c r="E18" s="11" t="s">
        <v>85</v>
      </c>
      <c r="F18" s="11"/>
      <c r="G18" s="1"/>
      <c r="H18" s="1"/>
      <c r="J18"/>
      <c r="K18" s="7"/>
      <c r="L18" s="7"/>
      <c r="M18" s="7"/>
      <c r="N18" s="7"/>
      <c r="O18" s="7"/>
      <c r="P18" s="7"/>
    </row>
    <row r="19" spans="2:16" ht="45" x14ac:dyDescent="0.25">
      <c r="B19" s="11">
        <v>10</v>
      </c>
      <c r="C19" s="11" t="s">
        <v>61</v>
      </c>
      <c r="D19" s="11" t="s">
        <v>91</v>
      </c>
      <c r="E19" s="11" t="s">
        <v>90</v>
      </c>
      <c r="F19" s="11"/>
      <c r="G19" s="1"/>
      <c r="H19" s="1"/>
      <c r="J19" s="27" t="s">
        <v>155</v>
      </c>
      <c r="K19" s="33"/>
      <c r="L19" s="34" t="s">
        <v>152</v>
      </c>
      <c r="M19" s="35" t="s">
        <v>151</v>
      </c>
      <c r="N19" s="34" t="str">
        <f>IF(K19=0,"",(ROUND(K19/2.4,3)))</f>
        <v/>
      </c>
      <c r="O19" s="36" t="s">
        <v>150</v>
      </c>
      <c r="P19" s="7"/>
    </row>
    <row r="20" spans="2:16" ht="45" x14ac:dyDescent="0.25">
      <c r="B20" s="11">
        <v>11</v>
      </c>
      <c r="C20" s="11" t="s">
        <v>64</v>
      </c>
      <c r="D20" s="11" t="s">
        <v>160</v>
      </c>
      <c r="E20" s="11" t="s">
        <v>90</v>
      </c>
      <c r="F20" s="11"/>
      <c r="G20" s="1"/>
      <c r="H20" s="1"/>
      <c r="J20" s="27" t="s">
        <v>156</v>
      </c>
      <c r="K20" s="7"/>
      <c r="L20" s="7"/>
      <c r="M20" s="7"/>
      <c r="N20" s="7"/>
      <c r="O20" s="7"/>
      <c r="P20" s="7"/>
    </row>
    <row r="21" spans="2:16" x14ac:dyDescent="0.25">
      <c r="B21" s="11">
        <v>12</v>
      </c>
      <c r="C21" s="11" t="s">
        <v>28</v>
      </c>
      <c r="D21" s="11" t="s">
        <v>80</v>
      </c>
      <c r="E21" s="11" t="s">
        <v>85</v>
      </c>
      <c r="F21" s="11" t="s">
        <v>87</v>
      </c>
      <c r="G21" s="1"/>
      <c r="H21" s="1"/>
      <c r="J21"/>
      <c r="K21" s="7"/>
      <c r="L21" s="7"/>
      <c r="M21" s="7"/>
      <c r="N21" s="7"/>
      <c r="O21" s="7"/>
      <c r="P21" s="7"/>
    </row>
    <row r="22" spans="2:16" x14ac:dyDescent="0.25">
      <c r="B22" s="11">
        <v>13</v>
      </c>
      <c r="C22" s="11" t="s">
        <v>29</v>
      </c>
      <c r="D22" s="11" t="s">
        <v>80</v>
      </c>
      <c r="E22" s="11" t="s">
        <v>85</v>
      </c>
      <c r="F22" s="11" t="s">
        <v>96</v>
      </c>
      <c r="G22" s="1"/>
      <c r="H22" s="1"/>
      <c r="J22"/>
      <c r="K22" s="7"/>
      <c r="L22" s="7"/>
      <c r="M22" s="7"/>
      <c r="N22" s="7"/>
      <c r="O22" s="7"/>
      <c r="P22" s="7"/>
    </row>
    <row r="23" spans="2:16" x14ac:dyDescent="0.25">
      <c r="B23" s="11">
        <v>14</v>
      </c>
      <c r="C23" s="11" t="s">
        <v>13</v>
      </c>
      <c r="D23" s="11" t="s">
        <v>80</v>
      </c>
      <c r="E23" s="11" t="s">
        <v>85</v>
      </c>
      <c r="F23" s="11" t="s">
        <v>86</v>
      </c>
      <c r="G23" s="1"/>
      <c r="H23" s="1"/>
      <c r="J23"/>
      <c r="K23" s="7"/>
      <c r="L23" s="7"/>
      <c r="M23" s="7"/>
      <c r="N23" s="7"/>
      <c r="O23" s="7"/>
      <c r="P23" s="7"/>
    </row>
    <row r="24" spans="2:16" x14ac:dyDescent="0.25">
      <c r="B24" s="11">
        <v>15</v>
      </c>
      <c r="C24" s="11" t="s">
        <v>54</v>
      </c>
      <c r="D24" s="11" t="s">
        <v>80</v>
      </c>
      <c r="E24" s="11" t="s">
        <v>85</v>
      </c>
      <c r="F24" s="11" t="s">
        <v>87</v>
      </c>
      <c r="G24" s="1"/>
      <c r="H24" s="1"/>
      <c r="J24"/>
      <c r="K24" s="7"/>
      <c r="L24" s="7"/>
      <c r="M24" s="7"/>
      <c r="N24" s="7"/>
      <c r="O24" s="7"/>
      <c r="P24" s="7"/>
    </row>
    <row r="25" spans="2:16" x14ac:dyDescent="0.25">
      <c r="B25" s="11">
        <v>16</v>
      </c>
      <c r="C25" s="11" t="s">
        <v>55</v>
      </c>
      <c r="D25" s="11" t="s">
        <v>80</v>
      </c>
      <c r="E25" s="11" t="s">
        <v>85</v>
      </c>
      <c r="F25" s="11" t="s">
        <v>96</v>
      </c>
      <c r="G25" s="1"/>
      <c r="H25" s="1"/>
      <c r="J25"/>
      <c r="K25" s="7"/>
      <c r="L25" s="7"/>
      <c r="M25" s="7"/>
      <c r="N25" s="7"/>
      <c r="O25" s="7"/>
      <c r="P25" s="7"/>
    </row>
    <row r="26" spans="2:16" x14ac:dyDescent="0.25">
      <c r="B26" s="11">
        <v>17</v>
      </c>
      <c r="C26" s="11" t="s">
        <v>53</v>
      </c>
      <c r="D26" s="11" t="s">
        <v>80</v>
      </c>
      <c r="E26" s="11" t="s">
        <v>85</v>
      </c>
      <c r="F26" s="11" t="s">
        <v>86</v>
      </c>
      <c r="G26" s="1"/>
      <c r="H26" s="1"/>
      <c r="J26"/>
      <c r="K26" s="7"/>
      <c r="L26" s="7"/>
      <c r="M26" s="7"/>
      <c r="N26" s="7"/>
      <c r="O26" s="7"/>
      <c r="P26" s="7"/>
    </row>
    <row r="27" spans="2:16" x14ac:dyDescent="0.25">
      <c r="B27" s="11">
        <v>18</v>
      </c>
      <c r="C27" s="11" t="s">
        <v>42</v>
      </c>
      <c r="D27" s="11" t="s">
        <v>80</v>
      </c>
      <c r="E27" s="11" t="s">
        <v>85</v>
      </c>
      <c r="F27" s="11" t="s">
        <v>87</v>
      </c>
      <c r="G27" s="1"/>
      <c r="H27" s="1"/>
      <c r="J27"/>
      <c r="K27" s="7"/>
      <c r="L27" s="7"/>
      <c r="M27" s="7"/>
      <c r="N27" s="7"/>
      <c r="O27" s="7"/>
      <c r="P27" s="7"/>
    </row>
    <row r="28" spans="2:16" x14ac:dyDescent="0.25">
      <c r="B28" s="11">
        <v>19</v>
      </c>
      <c r="C28" s="11" t="s">
        <v>39</v>
      </c>
      <c r="D28" s="11" t="s">
        <v>80</v>
      </c>
      <c r="E28" s="11" t="s">
        <v>85</v>
      </c>
      <c r="F28" s="11" t="s">
        <v>87</v>
      </c>
      <c r="G28" s="1"/>
      <c r="H28" s="1"/>
      <c r="J28"/>
      <c r="K28" s="7"/>
      <c r="L28" s="7"/>
      <c r="M28" s="7"/>
      <c r="N28" s="7"/>
      <c r="O28" s="7"/>
      <c r="P28" s="7"/>
    </row>
    <row r="29" spans="2:16" x14ac:dyDescent="0.25">
      <c r="B29" s="11">
        <v>20</v>
      </c>
      <c r="C29" s="11" t="s">
        <v>43</v>
      </c>
      <c r="D29" s="11" t="s">
        <v>80</v>
      </c>
      <c r="E29" s="11" t="s">
        <v>85</v>
      </c>
      <c r="F29" s="11" t="s">
        <v>96</v>
      </c>
      <c r="G29" s="1"/>
      <c r="H29" s="1"/>
      <c r="J29"/>
      <c r="K29" s="7"/>
      <c r="L29" s="7"/>
      <c r="M29" s="7"/>
      <c r="N29" s="7"/>
      <c r="O29" s="7"/>
      <c r="P29" s="7"/>
    </row>
    <row r="30" spans="2:16" x14ac:dyDescent="0.25">
      <c r="B30" s="11">
        <v>21</v>
      </c>
      <c r="C30" s="11" t="s">
        <v>41</v>
      </c>
      <c r="D30" s="11" t="s">
        <v>80</v>
      </c>
      <c r="E30" s="11" t="s">
        <v>85</v>
      </c>
      <c r="F30" s="11" t="s">
        <v>86</v>
      </c>
      <c r="G30" s="1"/>
      <c r="H30" s="1"/>
      <c r="J30"/>
      <c r="K30" s="7"/>
      <c r="L30" s="7"/>
      <c r="M30" s="7"/>
      <c r="N30" s="7"/>
      <c r="O30" s="7"/>
      <c r="P30" s="7"/>
    </row>
    <row r="31" spans="2:16" x14ac:dyDescent="0.25">
      <c r="B31" s="11">
        <v>22</v>
      </c>
      <c r="C31" s="11" t="s">
        <v>38</v>
      </c>
      <c r="D31" s="11" t="s">
        <v>80</v>
      </c>
      <c r="E31" s="11" t="s">
        <v>85</v>
      </c>
      <c r="F31" s="11" t="s">
        <v>86</v>
      </c>
      <c r="G31" s="1"/>
      <c r="H31" s="1"/>
      <c r="J31"/>
      <c r="K31" s="7"/>
      <c r="L31" s="7"/>
      <c r="M31" s="7"/>
      <c r="N31" s="7"/>
      <c r="O31" s="7"/>
      <c r="P31" s="7"/>
    </row>
    <row r="32" spans="2:16" x14ac:dyDescent="0.25">
      <c r="B32" s="11">
        <v>23</v>
      </c>
      <c r="C32" s="11" t="s">
        <v>40</v>
      </c>
      <c r="D32" s="11" t="s">
        <v>80</v>
      </c>
      <c r="E32" s="11" t="s">
        <v>85</v>
      </c>
      <c r="F32" s="11" t="s">
        <v>96</v>
      </c>
      <c r="G32" s="1"/>
      <c r="H32" s="1"/>
      <c r="J32"/>
      <c r="K32" s="7"/>
      <c r="L32" s="7"/>
      <c r="M32" s="7"/>
      <c r="N32" s="7"/>
      <c r="O32" s="7"/>
      <c r="P32" s="7"/>
    </row>
    <row r="33" spans="2:16" x14ac:dyDescent="0.25">
      <c r="B33" s="11">
        <v>24</v>
      </c>
      <c r="C33" s="11" t="s">
        <v>78</v>
      </c>
      <c r="D33" s="11" t="s">
        <v>80</v>
      </c>
      <c r="E33" s="11" t="s">
        <v>85</v>
      </c>
      <c r="F33" s="11" t="s">
        <v>87</v>
      </c>
      <c r="G33" s="1"/>
      <c r="H33" s="1"/>
      <c r="J33"/>
      <c r="K33" s="7"/>
      <c r="L33" s="7"/>
      <c r="M33" s="7"/>
      <c r="N33" s="7"/>
      <c r="O33" s="7"/>
      <c r="P33" s="7"/>
    </row>
    <row r="34" spans="2:16" x14ac:dyDescent="0.25">
      <c r="B34" s="11">
        <v>25</v>
      </c>
      <c r="C34" s="11" t="s">
        <v>79</v>
      </c>
      <c r="D34" s="11" t="s">
        <v>80</v>
      </c>
      <c r="E34" s="11" t="s">
        <v>85</v>
      </c>
      <c r="F34" s="11" t="s">
        <v>96</v>
      </c>
      <c r="G34" s="1"/>
      <c r="H34" s="1"/>
      <c r="J34"/>
      <c r="K34" s="7"/>
      <c r="L34" s="7"/>
      <c r="M34" s="7"/>
      <c r="N34" s="7"/>
      <c r="O34" s="7"/>
      <c r="P34" s="7"/>
    </row>
    <row r="35" spans="2:16" x14ac:dyDescent="0.25">
      <c r="B35" s="11">
        <v>26</v>
      </c>
      <c r="C35" s="11" t="s">
        <v>77</v>
      </c>
      <c r="D35" s="11" t="s">
        <v>80</v>
      </c>
      <c r="E35" s="11" t="s">
        <v>85</v>
      </c>
      <c r="F35" s="11" t="s">
        <v>86</v>
      </c>
      <c r="G35" s="1"/>
      <c r="H35" s="1"/>
      <c r="J35"/>
      <c r="K35" s="7"/>
      <c r="L35" s="7"/>
      <c r="M35" s="7"/>
      <c r="N35" s="7"/>
      <c r="O35" s="7"/>
      <c r="P35" s="7"/>
    </row>
    <row r="36" spans="2:16" ht="45" x14ac:dyDescent="0.25">
      <c r="B36" s="11">
        <v>27</v>
      </c>
      <c r="C36" s="11" t="s">
        <v>97</v>
      </c>
      <c r="D36" s="11" t="s">
        <v>160</v>
      </c>
      <c r="E36" s="11" t="s">
        <v>90</v>
      </c>
      <c r="F36" s="11"/>
      <c r="G36" s="1"/>
      <c r="H36" s="1"/>
      <c r="J36" s="27" t="s">
        <v>157</v>
      </c>
      <c r="K36" s="33"/>
      <c r="L36" s="34" t="s">
        <v>152</v>
      </c>
      <c r="M36" s="35" t="s">
        <v>151</v>
      </c>
      <c r="N36" s="34" t="str">
        <f>IF(K36=0,"",(ROUND(K36/940,3)))</f>
        <v/>
      </c>
      <c r="O36" s="36" t="s">
        <v>158</v>
      </c>
      <c r="P36" s="7"/>
    </row>
    <row r="37" spans="2:16" x14ac:dyDescent="0.25">
      <c r="B37" s="11">
        <v>28</v>
      </c>
      <c r="C37" s="11" t="s">
        <v>62</v>
      </c>
      <c r="D37" s="11" t="s">
        <v>160</v>
      </c>
      <c r="E37" s="11" t="s">
        <v>90</v>
      </c>
      <c r="F37" s="11"/>
      <c r="G37" s="1"/>
      <c r="H37" s="1"/>
      <c r="J37"/>
      <c r="K37" s="7"/>
      <c r="L37" s="7"/>
      <c r="M37" s="7"/>
      <c r="N37" s="7"/>
      <c r="O37" s="7"/>
      <c r="P37" s="7"/>
    </row>
    <row r="38" spans="2:16" ht="30" x14ac:dyDescent="0.25">
      <c r="B38" s="11">
        <v>29</v>
      </c>
      <c r="C38" s="11" t="s">
        <v>59</v>
      </c>
      <c r="D38" s="11" t="s">
        <v>92</v>
      </c>
      <c r="E38" s="11" t="s">
        <v>85</v>
      </c>
      <c r="F38" s="11"/>
      <c r="G38" s="1"/>
      <c r="H38" s="1"/>
      <c r="J38" s="27" t="s">
        <v>159</v>
      </c>
      <c r="K38" s="7"/>
      <c r="L38" s="7"/>
      <c r="M38" s="7"/>
      <c r="N38" s="7"/>
      <c r="O38" s="7"/>
      <c r="P38" s="7"/>
    </row>
    <row r="39" spans="2:16" x14ac:dyDescent="0.25">
      <c r="B39" s="11">
        <v>30</v>
      </c>
      <c r="C39" s="11" t="s">
        <v>70</v>
      </c>
      <c r="D39" s="11" t="s">
        <v>93</v>
      </c>
      <c r="E39" s="11" t="s">
        <v>90</v>
      </c>
      <c r="F39" s="11"/>
      <c r="G39" s="1"/>
      <c r="H39" s="1"/>
      <c r="J39"/>
      <c r="K39" s="7"/>
      <c r="L39" s="7"/>
      <c r="M39" s="7"/>
      <c r="N39" s="7"/>
      <c r="O39" s="7"/>
      <c r="P39" s="7"/>
    </row>
    <row r="40" spans="2:16" x14ac:dyDescent="0.25">
      <c r="B40" s="11">
        <v>31</v>
      </c>
      <c r="C40" s="11" t="s">
        <v>71</v>
      </c>
      <c r="D40" s="11" t="s">
        <v>160</v>
      </c>
      <c r="E40" s="11" t="s">
        <v>90</v>
      </c>
      <c r="F40" s="11"/>
      <c r="G40" s="1"/>
      <c r="H40" s="1"/>
      <c r="J40"/>
      <c r="K40" s="7"/>
      <c r="L40" s="7"/>
      <c r="M40" s="7"/>
      <c r="N40" s="7"/>
      <c r="O40" s="7"/>
      <c r="P40" s="7"/>
    </row>
    <row r="41" spans="2:16" x14ac:dyDescent="0.25">
      <c r="B41" s="11">
        <v>32</v>
      </c>
      <c r="C41" s="11" t="s">
        <v>51</v>
      </c>
      <c r="D41" s="11" t="s">
        <v>80</v>
      </c>
      <c r="E41" s="11" t="s">
        <v>85</v>
      </c>
      <c r="F41" s="11" t="s">
        <v>87</v>
      </c>
      <c r="G41" s="1"/>
      <c r="H41" s="1"/>
      <c r="J41"/>
      <c r="K41" s="7"/>
      <c r="L41" s="7"/>
      <c r="M41" s="7"/>
      <c r="N41" s="7"/>
      <c r="O41" s="7"/>
      <c r="P41" s="7"/>
    </row>
    <row r="42" spans="2:16" x14ac:dyDescent="0.25">
      <c r="B42" s="11">
        <v>33</v>
      </c>
      <c r="C42" s="11" t="s">
        <v>52</v>
      </c>
      <c r="D42" s="11" t="s">
        <v>80</v>
      </c>
      <c r="E42" s="11" t="s">
        <v>85</v>
      </c>
      <c r="F42" s="11" t="s">
        <v>96</v>
      </c>
      <c r="G42" s="1"/>
      <c r="H42" s="1"/>
      <c r="J42"/>
      <c r="K42" s="7"/>
      <c r="L42" s="7"/>
      <c r="M42" s="7"/>
      <c r="N42" s="7"/>
      <c r="O42" s="7"/>
      <c r="P42" s="7"/>
    </row>
    <row r="43" spans="2:16" x14ac:dyDescent="0.25">
      <c r="B43" s="11">
        <v>34</v>
      </c>
      <c r="C43" s="11" t="s">
        <v>50</v>
      </c>
      <c r="D43" s="11" t="s">
        <v>80</v>
      </c>
      <c r="E43" s="11" t="s">
        <v>85</v>
      </c>
      <c r="F43" s="11" t="s">
        <v>86</v>
      </c>
      <c r="G43" s="1"/>
      <c r="H43" s="1"/>
      <c r="J43"/>
      <c r="K43" s="7"/>
      <c r="L43" s="7"/>
      <c r="M43" s="7"/>
      <c r="N43" s="7"/>
      <c r="O43" s="7"/>
      <c r="P43" s="7"/>
    </row>
    <row r="44" spans="2:16" x14ac:dyDescent="0.25">
      <c r="B44" s="11">
        <v>35</v>
      </c>
      <c r="C44" s="11" t="s">
        <v>58</v>
      </c>
      <c r="D44" s="11" t="s">
        <v>80</v>
      </c>
      <c r="E44" s="11" t="s">
        <v>85</v>
      </c>
      <c r="F44" s="11" t="s">
        <v>86</v>
      </c>
      <c r="G44" s="1"/>
      <c r="H44" s="1"/>
      <c r="J44"/>
      <c r="K44" s="7"/>
      <c r="L44" s="7"/>
      <c r="M44" s="7"/>
      <c r="N44" s="7"/>
      <c r="O44" s="7"/>
      <c r="P44" s="7"/>
    </row>
    <row r="45" spans="2:16" x14ac:dyDescent="0.25">
      <c r="B45" s="11">
        <v>36</v>
      </c>
      <c r="C45" s="11" t="s">
        <v>73</v>
      </c>
      <c r="D45" s="11" t="s">
        <v>80</v>
      </c>
      <c r="E45" s="11" t="s">
        <v>85</v>
      </c>
      <c r="F45" s="11" t="s">
        <v>87</v>
      </c>
      <c r="G45" s="1"/>
      <c r="H45" s="1"/>
      <c r="J45"/>
      <c r="K45" s="7"/>
      <c r="L45" s="7"/>
      <c r="M45" s="7"/>
      <c r="N45" s="7"/>
      <c r="O45" s="7"/>
      <c r="P45" s="7"/>
    </row>
    <row r="46" spans="2:16" x14ac:dyDescent="0.25">
      <c r="B46" s="11">
        <v>37</v>
      </c>
      <c r="C46" s="11" t="s">
        <v>74</v>
      </c>
      <c r="D46" s="11" t="s">
        <v>80</v>
      </c>
      <c r="E46" s="11" t="s">
        <v>85</v>
      </c>
      <c r="F46" s="11" t="s">
        <v>96</v>
      </c>
      <c r="G46" s="1"/>
      <c r="H46" s="1"/>
      <c r="J46"/>
      <c r="K46" s="7"/>
      <c r="L46" s="7"/>
      <c r="M46" s="7"/>
      <c r="N46" s="7"/>
      <c r="O46" s="7"/>
      <c r="P46" s="7"/>
    </row>
    <row r="47" spans="2:16" x14ac:dyDescent="0.25">
      <c r="B47" s="11">
        <v>38</v>
      </c>
      <c r="C47" s="11" t="s">
        <v>72</v>
      </c>
      <c r="D47" s="11" t="s">
        <v>80</v>
      </c>
      <c r="E47" s="11" t="s">
        <v>85</v>
      </c>
      <c r="F47" s="11" t="s">
        <v>86</v>
      </c>
      <c r="G47" s="1"/>
      <c r="H47" s="1"/>
      <c r="J47"/>
      <c r="K47" s="7"/>
      <c r="L47" s="7"/>
      <c r="M47" s="7"/>
      <c r="N47" s="7"/>
      <c r="O47" s="7"/>
      <c r="P47" s="7"/>
    </row>
    <row r="48" spans="2:16" x14ac:dyDescent="0.25">
      <c r="B48" s="11">
        <v>39</v>
      </c>
      <c r="C48" s="11" t="s">
        <v>44</v>
      </c>
      <c r="D48" s="11" t="s">
        <v>80</v>
      </c>
      <c r="E48" s="11" t="s">
        <v>85</v>
      </c>
      <c r="F48" s="11" t="s">
        <v>86</v>
      </c>
      <c r="G48" s="1"/>
      <c r="H48" s="1"/>
      <c r="J48"/>
      <c r="K48" s="7"/>
      <c r="L48" s="7"/>
      <c r="M48" s="7"/>
      <c r="N48" s="7"/>
      <c r="O48" s="7"/>
      <c r="P48" s="7"/>
    </row>
    <row r="49" spans="2:16" x14ac:dyDescent="0.25">
      <c r="B49" s="11">
        <v>40</v>
      </c>
      <c r="C49" s="11" t="s">
        <v>45</v>
      </c>
      <c r="D49" s="11" t="s">
        <v>80</v>
      </c>
      <c r="E49" s="11" t="s">
        <v>85</v>
      </c>
      <c r="F49" s="11" t="s">
        <v>87</v>
      </c>
      <c r="G49" s="1"/>
      <c r="H49" s="1"/>
      <c r="J49"/>
      <c r="K49" s="7"/>
      <c r="L49" s="7"/>
      <c r="M49" s="7"/>
      <c r="N49" s="7"/>
      <c r="O49" s="7"/>
      <c r="P49" s="7"/>
    </row>
    <row r="50" spans="2:16" x14ac:dyDescent="0.25">
      <c r="B50" s="11">
        <v>41</v>
      </c>
      <c r="C50" s="11" t="s">
        <v>46</v>
      </c>
      <c r="D50" s="11" t="s">
        <v>80</v>
      </c>
      <c r="E50" s="11" t="s">
        <v>85</v>
      </c>
      <c r="F50" s="11" t="s">
        <v>96</v>
      </c>
      <c r="G50" s="1"/>
      <c r="H50" s="1"/>
      <c r="J50"/>
      <c r="K50" s="7"/>
      <c r="L50" s="7"/>
      <c r="M50" s="7"/>
      <c r="N50" s="7"/>
      <c r="O50" s="7"/>
      <c r="P50" s="7"/>
    </row>
    <row r="51" spans="2:16" x14ac:dyDescent="0.25">
      <c r="B51" s="11">
        <v>42</v>
      </c>
      <c r="C51" s="11" t="s">
        <v>69</v>
      </c>
      <c r="D51" s="11" t="s">
        <v>93</v>
      </c>
      <c r="E51" s="11" t="s">
        <v>98</v>
      </c>
      <c r="F51" s="11"/>
      <c r="G51" s="1"/>
      <c r="H51" s="1"/>
      <c r="J51"/>
      <c r="K51" s="7"/>
      <c r="L51" s="7"/>
      <c r="M51" s="7"/>
      <c r="N51" s="7"/>
      <c r="O51" s="7"/>
      <c r="P51" s="7"/>
    </row>
    <row r="52" spans="2:16" x14ac:dyDescent="0.25">
      <c r="B52" s="11">
        <v>43</v>
      </c>
      <c r="C52" s="1" t="s">
        <v>164</v>
      </c>
      <c r="D52" s="37" t="s">
        <v>94</v>
      </c>
      <c r="E52" s="37" t="s">
        <v>98</v>
      </c>
      <c r="F52" s="1"/>
      <c r="G52" s="1"/>
      <c r="H52" s="1"/>
      <c r="J52"/>
      <c r="K52" s="7"/>
      <c r="L52" s="7"/>
      <c r="M52" s="7"/>
      <c r="N52" s="7"/>
      <c r="O52" s="7"/>
      <c r="P52" s="7"/>
    </row>
    <row r="53" spans="2:16" x14ac:dyDescent="0.25">
      <c r="B53" s="11">
        <v>44</v>
      </c>
      <c r="C53" s="1" t="s">
        <v>165</v>
      </c>
      <c r="D53" s="37" t="s">
        <v>94</v>
      </c>
      <c r="E53" s="37" t="s">
        <v>98</v>
      </c>
      <c r="F53" s="1"/>
      <c r="G53" s="1"/>
      <c r="H53" s="1"/>
      <c r="J53"/>
      <c r="K53" s="7"/>
      <c r="L53" s="7"/>
      <c r="M53" s="7"/>
      <c r="N53" s="7"/>
      <c r="O53" s="7"/>
      <c r="P53" s="7"/>
    </row>
    <row r="54" spans="2:16" x14ac:dyDescent="0.25">
      <c r="B54" s="11">
        <v>45</v>
      </c>
      <c r="C54" s="11" t="s">
        <v>48</v>
      </c>
      <c r="D54" s="11" t="s">
        <v>80</v>
      </c>
      <c r="E54" s="11" t="s">
        <v>85</v>
      </c>
      <c r="F54" s="11" t="s">
        <v>87</v>
      </c>
      <c r="G54" s="1"/>
      <c r="H54" s="1"/>
      <c r="J54"/>
      <c r="K54" s="7"/>
      <c r="L54" s="7"/>
      <c r="M54" s="7"/>
      <c r="N54" s="7"/>
      <c r="O54" s="7"/>
      <c r="P54" s="7"/>
    </row>
    <row r="55" spans="2:16" x14ac:dyDescent="0.25">
      <c r="B55" s="11">
        <v>46</v>
      </c>
      <c r="C55" s="11" t="s">
        <v>49</v>
      </c>
      <c r="D55" s="11" t="s">
        <v>80</v>
      </c>
      <c r="E55" s="11" t="s">
        <v>85</v>
      </c>
      <c r="F55" s="11" t="s">
        <v>96</v>
      </c>
      <c r="G55" s="1"/>
      <c r="H55" s="1"/>
      <c r="J55"/>
      <c r="K55" s="7"/>
      <c r="L55" s="7"/>
      <c r="M55" s="7"/>
      <c r="N55" s="7"/>
      <c r="O55" s="7"/>
      <c r="P55" s="7"/>
    </row>
    <row r="56" spans="2:16" x14ac:dyDescent="0.25">
      <c r="B56" s="11">
        <v>47</v>
      </c>
      <c r="C56" s="11" t="s">
        <v>47</v>
      </c>
      <c r="D56" s="11" t="s">
        <v>80</v>
      </c>
      <c r="E56" s="11" t="s">
        <v>85</v>
      </c>
      <c r="F56" s="11" t="s">
        <v>86</v>
      </c>
      <c r="G56" s="1"/>
      <c r="H56" s="1"/>
      <c r="J56"/>
      <c r="K56" s="7"/>
      <c r="L56" s="7"/>
      <c r="M56" s="7"/>
      <c r="N56" s="7"/>
      <c r="O56" s="7"/>
      <c r="P56" s="7"/>
    </row>
    <row r="57" spans="2:16" x14ac:dyDescent="0.25">
      <c r="B57" s="11">
        <v>48</v>
      </c>
      <c r="C57" s="11" t="s">
        <v>68</v>
      </c>
      <c r="D57" s="11" t="s">
        <v>94</v>
      </c>
      <c r="E57" s="11" t="s">
        <v>90</v>
      </c>
      <c r="F57" s="11"/>
      <c r="G57" s="1"/>
      <c r="H57" s="1"/>
      <c r="J57"/>
      <c r="K57" s="7"/>
      <c r="L57" s="7"/>
      <c r="M57" s="7"/>
      <c r="N57" s="7"/>
      <c r="O57" s="7"/>
      <c r="P57" s="7"/>
    </row>
    <row r="58" spans="2:16" x14ac:dyDescent="0.25">
      <c r="B58" s="11">
        <v>49</v>
      </c>
      <c r="C58" s="11" t="s">
        <v>67</v>
      </c>
      <c r="D58" s="11" t="s">
        <v>89</v>
      </c>
      <c r="E58" s="11" t="s">
        <v>90</v>
      </c>
      <c r="F58" s="11"/>
      <c r="G58" s="1"/>
      <c r="H58" s="1"/>
      <c r="J58"/>
      <c r="K58" s="7"/>
      <c r="L58" s="7"/>
      <c r="M58" s="7"/>
      <c r="N58" s="7"/>
      <c r="O58" s="7"/>
      <c r="P58" s="7"/>
    </row>
    <row r="59" spans="2:16" x14ac:dyDescent="0.25">
      <c r="B59" s="11">
        <v>50</v>
      </c>
      <c r="C59" s="11" t="s">
        <v>75</v>
      </c>
      <c r="D59" s="11" t="s">
        <v>80</v>
      </c>
      <c r="E59" s="11" t="s">
        <v>85</v>
      </c>
      <c r="F59" s="11" t="s">
        <v>95</v>
      </c>
      <c r="G59" s="1"/>
      <c r="H59" s="1"/>
      <c r="J59"/>
      <c r="K59" s="7"/>
      <c r="L59" s="7"/>
      <c r="M59" s="7"/>
      <c r="N59" s="7"/>
      <c r="O59" s="7"/>
      <c r="P59" s="7"/>
    </row>
    <row r="60" spans="2:16" x14ac:dyDescent="0.25">
      <c r="B60" s="11">
        <v>51</v>
      </c>
      <c r="C60" s="1" t="s">
        <v>163</v>
      </c>
      <c r="D60" s="37" t="s">
        <v>80</v>
      </c>
      <c r="E60" s="37" t="s">
        <v>85</v>
      </c>
      <c r="F60" s="1"/>
      <c r="G60" s="1"/>
      <c r="H60" s="1"/>
      <c r="J60"/>
      <c r="K60" s="7"/>
      <c r="L60" s="7"/>
      <c r="M60" s="7"/>
      <c r="N60" s="7"/>
      <c r="O60" s="7"/>
      <c r="P60" s="7"/>
    </row>
    <row r="61" spans="2:16" x14ac:dyDescent="0.25">
      <c r="B61" s="11">
        <v>52</v>
      </c>
      <c r="C61" s="11" t="s">
        <v>33</v>
      </c>
      <c r="D61" s="11" t="s">
        <v>92</v>
      </c>
      <c r="E61" s="11" t="s">
        <v>85</v>
      </c>
      <c r="F61" s="11" t="s">
        <v>86</v>
      </c>
      <c r="G61" s="1"/>
      <c r="H61" s="1"/>
      <c r="J61"/>
      <c r="K61" s="7"/>
      <c r="L61" s="7"/>
      <c r="M61" s="7"/>
      <c r="N61" s="7"/>
      <c r="O61" s="7"/>
      <c r="P61" s="7"/>
    </row>
    <row r="62" spans="2:16" x14ac:dyDescent="0.25">
      <c r="B62" s="11">
        <v>53</v>
      </c>
      <c r="C62" s="11" t="s">
        <v>35</v>
      </c>
      <c r="D62" s="11" t="s">
        <v>92</v>
      </c>
      <c r="E62" s="11" t="s">
        <v>85</v>
      </c>
      <c r="F62" s="11" t="s">
        <v>87</v>
      </c>
      <c r="G62" s="1"/>
      <c r="H62" s="1"/>
      <c r="J62"/>
      <c r="K62" s="7"/>
      <c r="L62" s="7"/>
      <c r="M62" s="7"/>
      <c r="N62" s="7"/>
      <c r="O62" s="7"/>
      <c r="P62" s="7"/>
    </row>
    <row r="63" spans="2:16" x14ac:dyDescent="0.25">
      <c r="B63" s="11">
        <v>54</v>
      </c>
      <c r="C63" s="11" t="s">
        <v>34</v>
      </c>
      <c r="D63" s="11" t="s">
        <v>92</v>
      </c>
      <c r="E63" s="11" t="s">
        <v>85</v>
      </c>
      <c r="F63" s="11" t="s">
        <v>87</v>
      </c>
      <c r="G63" s="1"/>
      <c r="H63" s="1"/>
      <c r="J63"/>
      <c r="K63" s="7"/>
      <c r="L63" s="7"/>
      <c r="M63" s="7"/>
      <c r="N63" s="7"/>
      <c r="O63" s="7"/>
      <c r="P63" s="7"/>
    </row>
    <row r="64" spans="2:16" x14ac:dyDescent="0.25">
      <c r="B64" s="11">
        <v>55</v>
      </c>
      <c r="C64" s="11" t="s">
        <v>37</v>
      </c>
      <c r="D64" s="11" t="s">
        <v>92</v>
      </c>
      <c r="E64" s="11" t="s">
        <v>85</v>
      </c>
      <c r="F64" s="11" t="s">
        <v>96</v>
      </c>
      <c r="G64" s="1"/>
      <c r="H64" s="1"/>
      <c r="J64"/>
      <c r="K64" s="7"/>
      <c r="L64" s="7"/>
      <c r="M64" s="7"/>
      <c r="N64" s="7"/>
      <c r="O64" s="7"/>
      <c r="P64" s="7"/>
    </row>
    <row r="65" spans="2:16" x14ac:dyDescent="0.25">
      <c r="B65" s="11">
        <v>56</v>
      </c>
      <c r="C65" s="11" t="s">
        <v>36</v>
      </c>
      <c r="D65" s="11" t="s">
        <v>92</v>
      </c>
      <c r="E65" s="11" t="s">
        <v>85</v>
      </c>
      <c r="F65" s="11" t="s">
        <v>96</v>
      </c>
      <c r="G65" s="1"/>
      <c r="H65" s="1"/>
      <c r="J65"/>
      <c r="K65" s="7"/>
      <c r="L65" s="7"/>
      <c r="M65" s="7"/>
      <c r="N65" s="7"/>
      <c r="O65" s="7"/>
      <c r="P65" s="7"/>
    </row>
    <row r="66" spans="2:16" x14ac:dyDescent="0.25">
      <c r="B66" s="11">
        <v>57</v>
      </c>
      <c r="C66" s="11" t="s">
        <v>76</v>
      </c>
      <c r="D66" s="11" t="s">
        <v>92</v>
      </c>
      <c r="E66" s="11" t="s">
        <v>85</v>
      </c>
      <c r="F66" s="11" t="s">
        <v>95</v>
      </c>
      <c r="G66" s="1"/>
      <c r="H66" s="1"/>
      <c r="J66"/>
      <c r="K66" s="7"/>
      <c r="L66" s="7"/>
      <c r="M66" s="7"/>
      <c r="N66" s="7"/>
      <c r="O66" s="7"/>
      <c r="P66" s="7"/>
    </row>
    <row r="67" spans="2:16" x14ac:dyDescent="0.25">
      <c r="B67" s="11">
        <v>58</v>
      </c>
      <c r="C67" s="1" t="s">
        <v>162</v>
      </c>
      <c r="D67" s="37" t="s">
        <v>92</v>
      </c>
      <c r="E67" s="37" t="s">
        <v>85</v>
      </c>
      <c r="F67" s="1" t="s">
        <v>95</v>
      </c>
      <c r="G67" s="1"/>
      <c r="H67" s="1"/>
      <c r="J67"/>
      <c r="K67" s="7"/>
      <c r="L67" s="7"/>
      <c r="M67" s="7"/>
      <c r="N67" s="7"/>
      <c r="O67" s="7"/>
      <c r="P67" s="7"/>
    </row>
    <row r="68" spans="2:16" x14ac:dyDescent="0.25">
      <c r="B68" s="47"/>
      <c r="C68" s="48"/>
      <c r="D68" s="49"/>
      <c r="E68" s="49"/>
      <c r="F68" s="48"/>
      <c r="G68" s="48"/>
      <c r="H68" s="48"/>
      <c r="J68"/>
      <c r="K68" s="7"/>
      <c r="L68" s="7"/>
      <c r="M68" s="7"/>
      <c r="N68" s="7"/>
      <c r="O68" s="7"/>
      <c r="P68" s="7"/>
    </row>
    <row r="69" spans="2:16" x14ac:dyDescent="0.25">
      <c r="B69" s="50" t="s">
        <v>204</v>
      </c>
      <c r="C69" s="48"/>
      <c r="D69" s="49"/>
      <c r="E69" s="49"/>
      <c r="F69" s="48"/>
      <c r="G69" s="48"/>
      <c r="H69" s="48"/>
      <c r="J69"/>
      <c r="K69" s="7"/>
      <c r="L69" s="7"/>
      <c r="M69" s="7"/>
      <c r="N69" s="7"/>
      <c r="O69" s="7"/>
      <c r="P69" s="7"/>
    </row>
    <row r="70" spans="2:16" x14ac:dyDescent="0.25">
      <c r="B70" s="47" t="s">
        <v>205</v>
      </c>
      <c r="C70" s="48"/>
      <c r="D70" s="49"/>
      <c r="E70" s="49"/>
      <c r="F70" s="48"/>
      <c r="G70" s="48"/>
      <c r="H70" s="48"/>
      <c r="J70"/>
      <c r="K70" s="7"/>
      <c r="L70" s="7"/>
      <c r="M70" s="7"/>
      <c r="N70" s="7"/>
      <c r="O70" s="7"/>
      <c r="P70" s="7"/>
    </row>
    <row r="71" spans="2:16" x14ac:dyDescent="0.25">
      <c r="B71" s="47" t="s">
        <v>206</v>
      </c>
      <c r="C71" s="48"/>
      <c r="D71" s="49"/>
      <c r="E71" s="49"/>
      <c r="F71" s="48"/>
      <c r="G71" s="48"/>
      <c r="H71" s="48"/>
      <c r="J71"/>
      <c r="K71" s="7"/>
      <c r="L71" s="7"/>
      <c r="M71" s="7"/>
      <c r="N71" s="7"/>
      <c r="O71" s="7"/>
      <c r="P71" s="7"/>
    </row>
    <row r="72" spans="2:16" x14ac:dyDescent="0.25">
      <c r="B72" s="47" t="s">
        <v>207</v>
      </c>
      <c r="C72" s="48"/>
      <c r="D72" s="49"/>
      <c r="E72" s="49"/>
      <c r="F72" s="48"/>
      <c r="G72" s="48"/>
      <c r="H72" s="48"/>
      <c r="J72"/>
      <c r="K72" s="7"/>
      <c r="L72" s="7"/>
      <c r="M72" s="7"/>
      <c r="N72" s="7"/>
      <c r="O72" s="7"/>
      <c r="P72" s="7"/>
    </row>
    <row r="73" spans="2:16" x14ac:dyDescent="0.25">
      <c r="J73"/>
      <c r="K73" s="7"/>
      <c r="L73" s="7"/>
      <c r="M73" s="7"/>
      <c r="N73" s="7"/>
      <c r="O73" s="7"/>
      <c r="P73" s="7"/>
    </row>
    <row r="74" spans="2:16" x14ac:dyDescent="0.25">
      <c r="B74" s="40" t="s">
        <v>191</v>
      </c>
      <c r="J74"/>
    </row>
    <row r="75" spans="2:16" x14ac:dyDescent="0.25">
      <c r="B75" s="7" t="s">
        <v>196</v>
      </c>
      <c r="J75"/>
    </row>
    <row r="76" spans="2:16" x14ac:dyDescent="0.25">
      <c r="B76" s="7" t="s">
        <v>198</v>
      </c>
      <c r="J76"/>
    </row>
    <row r="77" spans="2:16" x14ac:dyDescent="0.25">
      <c r="B77" s="7" t="s">
        <v>192</v>
      </c>
      <c r="J77"/>
    </row>
    <row r="78" spans="2:16" x14ac:dyDescent="0.25">
      <c r="B78" s="7" t="s">
        <v>193</v>
      </c>
      <c r="J78"/>
    </row>
    <row r="79" spans="2:16" x14ac:dyDescent="0.25">
      <c r="J79"/>
    </row>
    <row r="80" spans="2:16" x14ac:dyDescent="0.25">
      <c r="B80" s="11"/>
      <c r="C80" s="1" t="s">
        <v>9</v>
      </c>
      <c r="D80" s="3" t="s">
        <v>195</v>
      </c>
      <c r="E80" s="46" t="s">
        <v>194</v>
      </c>
      <c r="F80" s="44"/>
      <c r="G80" s="44"/>
      <c r="H80" s="45"/>
      <c r="J80"/>
    </row>
    <row r="81" spans="2:10" x14ac:dyDescent="0.25">
      <c r="B81" s="42">
        <v>1</v>
      </c>
      <c r="C81" s="43" t="s">
        <v>8</v>
      </c>
      <c r="D81" s="3"/>
      <c r="E81" s="46"/>
      <c r="F81" s="44"/>
      <c r="G81" s="44"/>
      <c r="H81" s="45"/>
      <c r="J81"/>
    </row>
    <row r="82" spans="2:10" x14ac:dyDescent="0.25">
      <c r="B82" s="3">
        <v>2</v>
      </c>
      <c r="C82" s="1" t="s">
        <v>4</v>
      </c>
      <c r="D82" s="3"/>
      <c r="E82" s="46"/>
      <c r="F82" s="44"/>
      <c r="G82" s="44"/>
      <c r="H82" s="45"/>
      <c r="J82"/>
    </row>
    <row r="83" spans="2:10" x14ac:dyDescent="0.25">
      <c r="B83" s="3">
        <v>3</v>
      </c>
      <c r="C83" s="1" t="s">
        <v>2</v>
      </c>
      <c r="D83" s="3"/>
      <c r="E83" s="46"/>
      <c r="F83" s="44"/>
      <c r="G83" s="44"/>
      <c r="H83" s="45"/>
    </row>
    <row r="84" spans="2:10" x14ac:dyDescent="0.25">
      <c r="B84" s="3">
        <v>4</v>
      </c>
      <c r="C84" s="1" t="s">
        <v>3</v>
      </c>
      <c r="D84" s="3"/>
      <c r="E84" s="46"/>
      <c r="F84" s="44"/>
      <c r="G84" s="44"/>
      <c r="H84" s="45"/>
    </row>
    <row r="85" spans="2:10" x14ac:dyDescent="0.25">
      <c r="B85" s="3">
        <v>5</v>
      </c>
      <c r="C85" s="1" t="s">
        <v>0</v>
      </c>
      <c r="D85" s="1"/>
      <c r="E85" s="46"/>
      <c r="F85" s="44"/>
      <c r="G85" s="44"/>
      <c r="H85" s="45"/>
    </row>
    <row r="86" spans="2:10" x14ac:dyDescent="0.25">
      <c r="B86" s="3">
        <v>6</v>
      </c>
      <c r="C86" s="1" t="s">
        <v>1</v>
      </c>
      <c r="D86" s="1"/>
      <c r="E86" s="46"/>
      <c r="F86" s="44"/>
      <c r="G86" s="44"/>
      <c r="H86" s="45"/>
    </row>
    <row r="87" spans="2:10" x14ac:dyDescent="0.25">
      <c r="B87" s="3">
        <v>7</v>
      </c>
      <c r="C87" s="1" t="s">
        <v>5</v>
      </c>
      <c r="D87" s="1"/>
      <c r="E87" s="46"/>
      <c r="F87" s="44"/>
      <c r="G87" s="44"/>
      <c r="H87" s="45"/>
    </row>
    <row r="88" spans="2:10" x14ac:dyDescent="0.25">
      <c r="B88" s="3">
        <v>8</v>
      </c>
      <c r="C88" s="1" t="s">
        <v>6</v>
      </c>
      <c r="D88" s="1"/>
      <c r="E88" s="46"/>
      <c r="F88" s="44"/>
      <c r="G88" s="44"/>
      <c r="H88" s="45"/>
    </row>
    <row r="89" spans="2:10" x14ac:dyDescent="0.25">
      <c r="B89" s="3">
        <v>9</v>
      </c>
      <c r="C89" s="1" t="s">
        <v>7</v>
      </c>
      <c r="D89" s="1"/>
      <c r="E89" s="46"/>
      <c r="F89" s="44"/>
      <c r="G89" s="44"/>
      <c r="H89" s="45"/>
    </row>
  </sheetData>
  <sortState xmlns:xlrd2="http://schemas.microsoft.com/office/spreadsheetml/2017/richdata2" ref="B10:H67">
    <sortCondition ref="C10:C67"/>
  </sortState>
  <mergeCells count="1">
    <mergeCell ref="B2:F2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EF14C-B468-4D7B-9BC4-C0C2BE7D15E5}">
  <dimension ref="A1:D41"/>
  <sheetViews>
    <sheetView showGridLines="0" workbookViewId="0">
      <selection activeCell="C3" sqref="C3"/>
    </sheetView>
  </sheetViews>
  <sheetFormatPr defaultRowHeight="15" x14ac:dyDescent="0.25"/>
  <cols>
    <col min="1" max="1" width="7.42578125" customWidth="1"/>
    <col min="2" max="2" width="33.5703125" bestFit="1" customWidth="1"/>
    <col min="3" max="3" width="32.42578125" customWidth="1"/>
    <col min="4" max="4" width="35.5703125" bestFit="1" customWidth="1"/>
    <col min="5" max="5" width="28.7109375" customWidth="1"/>
  </cols>
  <sheetData>
    <row r="1" spans="1:4" ht="15.75" thickBot="1" x14ac:dyDescent="0.3"/>
    <row r="2" spans="1:4" ht="15.75" thickBot="1" x14ac:dyDescent="0.3">
      <c r="B2" s="51" t="s">
        <v>113</v>
      </c>
      <c r="C2" s="61"/>
      <c r="D2" s="52"/>
    </row>
    <row r="4" spans="1:4" x14ac:dyDescent="0.25">
      <c r="B4" s="6" t="s">
        <v>186</v>
      </c>
    </row>
    <row r="5" spans="1:4" x14ac:dyDescent="0.25">
      <c r="B5" s="39" t="s">
        <v>183</v>
      </c>
    </row>
    <row r="6" spans="1:4" x14ac:dyDescent="0.25">
      <c r="B6" t="s">
        <v>184</v>
      </c>
    </row>
    <row r="7" spans="1:4" ht="12" customHeight="1" x14ac:dyDescent="0.25">
      <c r="A7" s="6"/>
    </row>
    <row r="8" spans="1:4" ht="19.5" customHeight="1" x14ac:dyDescent="0.25">
      <c r="A8" s="6"/>
      <c r="B8" s="8" t="s">
        <v>111</v>
      </c>
      <c r="C8" s="9" t="s">
        <v>112</v>
      </c>
      <c r="D8" s="7"/>
    </row>
    <row r="9" spans="1:4" x14ac:dyDescent="0.25">
      <c r="B9" s="1" t="s">
        <v>100</v>
      </c>
      <c r="C9" s="1"/>
    </row>
    <row r="10" spans="1:4" x14ac:dyDescent="0.25">
      <c r="B10" s="1" t="s">
        <v>101</v>
      </c>
      <c r="C10" s="1"/>
    </row>
    <row r="11" spans="1:4" x14ac:dyDescent="0.25">
      <c r="B11" s="1" t="s">
        <v>102</v>
      </c>
      <c r="C11" s="1"/>
    </row>
    <row r="12" spans="1:4" x14ac:dyDescent="0.25">
      <c r="B12" s="1" t="s">
        <v>103</v>
      </c>
      <c r="C12" s="1"/>
    </row>
    <row r="13" spans="1:4" x14ac:dyDescent="0.25">
      <c r="B13" s="1" t="s">
        <v>104</v>
      </c>
      <c r="C13" s="1"/>
    </row>
    <row r="14" spans="1:4" x14ac:dyDescent="0.25">
      <c r="B14" s="1" t="s">
        <v>105</v>
      </c>
      <c r="C14" s="1"/>
    </row>
    <row r="15" spans="1:4" x14ac:dyDescent="0.25">
      <c r="B15" s="1" t="s">
        <v>106</v>
      </c>
      <c r="C15" s="1"/>
    </row>
    <row r="16" spans="1:4" x14ac:dyDescent="0.25">
      <c r="B16" s="1" t="s">
        <v>107</v>
      </c>
      <c r="C16" s="1"/>
    </row>
    <row r="17" spans="1:4" x14ac:dyDescent="0.25">
      <c r="B17" s="1" t="s">
        <v>108</v>
      </c>
      <c r="C17" s="1"/>
    </row>
    <row r="18" spans="1:4" x14ac:dyDescent="0.25">
      <c r="B18" s="1" t="s">
        <v>109</v>
      </c>
      <c r="C18" s="1"/>
    </row>
    <row r="19" spans="1:4" x14ac:dyDescent="0.25">
      <c r="B19" s="1" t="s">
        <v>110</v>
      </c>
      <c r="C19" s="1"/>
    </row>
    <row r="21" spans="1:4" x14ac:dyDescent="0.25">
      <c r="B21" s="6" t="s">
        <v>185</v>
      </c>
    </row>
    <row r="22" spans="1:4" x14ac:dyDescent="0.25">
      <c r="B22" t="s">
        <v>181</v>
      </c>
    </row>
    <row r="23" spans="1:4" x14ac:dyDescent="0.25">
      <c r="B23" t="s">
        <v>199</v>
      </c>
    </row>
    <row r="24" spans="1:4" x14ac:dyDescent="0.25">
      <c r="B24" t="s">
        <v>182</v>
      </c>
    </row>
    <row r="25" spans="1:4" x14ac:dyDescent="0.25">
      <c r="A25" s="6"/>
      <c r="B25" t="s">
        <v>178</v>
      </c>
    </row>
    <row r="26" spans="1:4" x14ac:dyDescent="0.25">
      <c r="A26" s="6"/>
    </row>
    <row r="27" spans="1:4" x14ac:dyDescent="0.25">
      <c r="B27" s="2" t="s">
        <v>111</v>
      </c>
      <c r="C27" s="2" t="s">
        <v>115</v>
      </c>
      <c r="D27" s="2" t="s">
        <v>116</v>
      </c>
    </row>
    <row r="28" spans="1:4" x14ac:dyDescent="0.25">
      <c r="B28" s="1" t="s">
        <v>100</v>
      </c>
      <c r="C28" s="1"/>
      <c r="D28" s="1"/>
    </row>
    <row r="29" spans="1:4" x14ac:dyDescent="0.25">
      <c r="B29" s="1" t="s">
        <v>101</v>
      </c>
      <c r="C29" s="1"/>
      <c r="D29" s="1"/>
    </row>
    <row r="30" spans="1:4" x14ac:dyDescent="0.25">
      <c r="B30" s="1" t="s">
        <v>102</v>
      </c>
      <c r="C30" s="1"/>
      <c r="D30" s="1"/>
    </row>
    <row r="31" spans="1:4" x14ac:dyDescent="0.25">
      <c r="B31" s="1" t="s">
        <v>103</v>
      </c>
      <c r="C31" s="1"/>
      <c r="D31" s="1"/>
    </row>
    <row r="32" spans="1:4" x14ac:dyDescent="0.25">
      <c r="B32" s="1" t="s">
        <v>104</v>
      </c>
      <c r="C32" s="1"/>
      <c r="D32" s="1"/>
    </row>
    <row r="33" spans="1:4" x14ac:dyDescent="0.25">
      <c r="B33" s="1" t="s">
        <v>105</v>
      </c>
      <c r="C33" s="1"/>
      <c r="D33" s="1"/>
    </row>
    <row r="34" spans="1:4" x14ac:dyDescent="0.25">
      <c r="B34" s="1" t="s">
        <v>106</v>
      </c>
      <c r="C34" s="1"/>
      <c r="D34" s="1"/>
    </row>
    <row r="35" spans="1:4" x14ac:dyDescent="0.25">
      <c r="B35" s="1" t="s">
        <v>107</v>
      </c>
      <c r="C35" s="1"/>
      <c r="D35" s="1"/>
    </row>
    <row r="36" spans="1:4" x14ac:dyDescent="0.25">
      <c r="B36" s="1" t="s">
        <v>108</v>
      </c>
      <c r="C36" s="1"/>
      <c r="D36" s="1"/>
    </row>
    <row r="37" spans="1:4" x14ac:dyDescent="0.25">
      <c r="B37" s="1" t="s">
        <v>109</v>
      </c>
      <c r="C37" s="1"/>
      <c r="D37" s="1"/>
    </row>
    <row r="38" spans="1:4" x14ac:dyDescent="0.25">
      <c r="B38" s="1" t="s">
        <v>110</v>
      </c>
      <c r="C38" s="1"/>
      <c r="D38" s="1"/>
    </row>
    <row r="41" spans="1:4" x14ac:dyDescent="0.25">
      <c r="A41" s="6"/>
    </row>
  </sheetData>
  <mergeCells count="1">
    <mergeCell ref="B2:D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3B06B-3545-4C25-9EA8-CA2E90B3DCF9}">
  <dimension ref="A1:D41"/>
  <sheetViews>
    <sheetView showGridLines="0" topLeftCell="A15" workbookViewId="0">
      <selection activeCell="C8" sqref="C8"/>
    </sheetView>
  </sheetViews>
  <sheetFormatPr defaultRowHeight="15" x14ac:dyDescent="0.25"/>
  <cols>
    <col min="1" max="1" width="4.28515625" customWidth="1"/>
    <col min="2" max="2" width="5.140625" customWidth="1"/>
    <col min="3" max="3" width="44" customWidth="1"/>
    <col min="4" max="4" width="18.140625" bestFit="1" customWidth="1"/>
  </cols>
  <sheetData>
    <row r="1" spans="1:4" ht="15.75" thickBot="1" x14ac:dyDescent="0.3"/>
    <row r="2" spans="1:4" ht="15.75" thickBot="1" x14ac:dyDescent="0.3">
      <c r="B2" s="51" t="s">
        <v>179</v>
      </c>
      <c r="C2" s="61"/>
      <c r="D2" s="52"/>
    </row>
    <row r="4" spans="1:4" x14ac:dyDescent="0.25">
      <c r="A4" s="6" t="s">
        <v>173</v>
      </c>
    </row>
    <row r="5" spans="1:4" x14ac:dyDescent="0.25">
      <c r="B5" t="s">
        <v>174</v>
      </c>
    </row>
    <row r="6" spans="1:4" x14ac:dyDescent="0.25">
      <c r="B6" t="s">
        <v>175</v>
      </c>
    </row>
    <row r="7" spans="1:4" x14ac:dyDescent="0.25">
      <c r="B7" t="s">
        <v>176</v>
      </c>
    </row>
    <row r="9" spans="1:4" x14ac:dyDescent="0.25">
      <c r="B9" s="2"/>
      <c r="C9" s="2" t="s">
        <v>128</v>
      </c>
      <c r="D9" s="2" t="s">
        <v>177</v>
      </c>
    </row>
    <row r="10" spans="1:4" x14ac:dyDescent="0.25">
      <c r="B10" s="1">
        <v>4</v>
      </c>
      <c r="C10" s="1" t="s">
        <v>168</v>
      </c>
      <c r="D10" s="1"/>
    </row>
    <row r="11" spans="1:4" x14ac:dyDescent="0.25">
      <c r="B11" s="1">
        <v>6</v>
      </c>
      <c r="C11" s="1" t="s">
        <v>169</v>
      </c>
      <c r="D11" s="1"/>
    </row>
    <row r="12" spans="1:4" x14ac:dyDescent="0.25">
      <c r="B12" s="1">
        <v>9</v>
      </c>
      <c r="C12" s="1" t="s">
        <v>167</v>
      </c>
      <c r="D12" s="1"/>
    </row>
    <row r="13" spans="1:4" x14ac:dyDescent="0.25">
      <c r="B13" s="1">
        <v>12</v>
      </c>
      <c r="C13" s="1" t="s">
        <v>172</v>
      </c>
      <c r="D13" s="1"/>
    </row>
    <row r="14" spans="1:4" x14ac:dyDescent="0.25">
      <c r="B14" s="1">
        <v>15</v>
      </c>
      <c r="C14" s="1" t="s">
        <v>170</v>
      </c>
      <c r="D14" s="1"/>
    </row>
    <row r="15" spans="1:4" x14ac:dyDescent="0.25">
      <c r="B15" s="1">
        <v>17</v>
      </c>
      <c r="C15" s="1" t="s">
        <v>171</v>
      </c>
      <c r="D15" s="1"/>
    </row>
    <row r="17" spans="1:4" x14ac:dyDescent="0.25">
      <c r="A17" s="6" t="s">
        <v>200</v>
      </c>
    </row>
    <row r="18" spans="1:4" x14ac:dyDescent="0.25">
      <c r="B18" t="s">
        <v>202</v>
      </c>
    </row>
    <row r="19" spans="1:4" x14ac:dyDescent="0.25">
      <c r="B19" t="s">
        <v>201</v>
      </c>
    </row>
    <row r="20" spans="1:4" x14ac:dyDescent="0.25">
      <c r="B20" t="s">
        <v>203</v>
      </c>
    </row>
    <row r="22" spans="1:4" x14ac:dyDescent="0.25">
      <c r="B22" s="2"/>
      <c r="C22" s="2" t="s">
        <v>128</v>
      </c>
      <c r="D22" s="2" t="s">
        <v>129</v>
      </c>
    </row>
    <row r="23" spans="1:4" x14ac:dyDescent="0.25">
      <c r="B23" s="1">
        <v>1</v>
      </c>
      <c r="C23" s="1" t="s">
        <v>118</v>
      </c>
      <c r="D23" s="1"/>
    </row>
    <row r="24" spans="1:4" x14ac:dyDescent="0.25">
      <c r="B24" s="1">
        <v>2</v>
      </c>
      <c r="C24" s="1" t="s">
        <v>119</v>
      </c>
      <c r="D24" s="1"/>
    </row>
    <row r="25" spans="1:4" x14ac:dyDescent="0.25">
      <c r="B25" s="1">
        <v>3</v>
      </c>
      <c r="C25" s="1" t="s">
        <v>120</v>
      </c>
      <c r="D25" s="1"/>
    </row>
    <row r="26" spans="1:4" x14ac:dyDescent="0.25">
      <c r="B26" s="1">
        <v>4</v>
      </c>
      <c r="C26" s="1" t="s">
        <v>168</v>
      </c>
      <c r="D26" s="1"/>
    </row>
    <row r="27" spans="1:4" x14ac:dyDescent="0.25">
      <c r="B27" s="1">
        <v>5</v>
      </c>
      <c r="C27" s="1" t="s">
        <v>121</v>
      </c>
      <c r="D27" s="1"/>
    </row>
    <row r="28" spans="1:4" x14ac:dyDescent="0.25">
      <c r="B28" s="1">
        <v>6</v>
      </c>
      <c r="C28" s="1" t="s">
        <v>169</v>
      </c>
      <c r="D28" s="1"/>
    </row>
    <row r="29" spans="1:4" x14ac:dyDescent="0.25">
      <c r="B29" s="1">
        <v>7</v>
      </c>
      <c r="C29" s="1" t="s">
        <v>122</v>
      </c>
      <c r="D29" s="1"/>
    </row>
    <row r="30" spans="1:4" x14ac:dyDescent="0.25">
      <c r="B30" s="1">
        <v>8</v>
      </c>
      <c r="C30" s="1" t="s">
        <v>166</v>
      </c>
      <c r="D30" s="1"/>
    </row>
    <row r="31" spans="1:4" x14ac:dyDescent="0.25">
      <c r="B31" s="1">
        <v>9</v>
      </c>
      <c r="C31" s="1" t="s">
        <v>167</v>
      </c>
      <c r="D31" s="1"/>
    </row>
    <row r="32" spans="1:4" x14ac:dyDescent="0.25">
      <c r="B32" s="1">
        <v>10</v>
      </c>
      <c r="C32" s="1" t="s">
        <v>123</v>
      </c>
      <c r="D32" s="1"/>
    </row>
    <row r="33" spans="2:4" x14ac:dyDescent="0.25">
      <c r="B33" s="1">
        <v>11</v>
      </c>
      <c r="C33" s="1" t="s">
        <v>124</v>
      </c>
      <c r="D33" s="1"/>
    </row>
    <row r="34" spans="2:4" x14ac:dyDescent="0.25">
      <c r="B34" s="1">
        <v>12</v>
      </c>
      <c r="C34" s="1" t="s">
        <v>172</v>
      </c>
      <c r="D34" s="1"/>
    </row>
    <row r="35" spans="2:4" x14ac:dyDescent="0.25">
      <c r="B35" s="1">
        <v>13</v>
      </c>
      <c r="C35" s="1" t="s">
        <v>125</v>
      </c>
      <c r="D35" s="1"/>
    </row>
    <row r="36" spans="2:4" x14ac:dyDescent="0.25">
      <c r="B36" s="1">
        <v>14</v>
      </c>
      <c r="C36" s="1" t="s">
        <v>126</v>
      </c>
      <c r="D36" s="1"/>
    </row>
    <row r="37" spans="2:4" x14ac:dyDescent="0.25">
      <c r="B37" s="1">
        <v>15</v>
      </c>
      <c r="C37" s="1" t="s">
        <v>170</v>
      </c>
      <c r="D37" s="1"/>
    </row>
    <row r="38" spans="2:4" x14ac:dyDescent="0.25">
      <c r="B38" s="1">
        <v>16</v>
      </c>
      <c r="C38" s="1" t="s">
        <v>127</v>
      </c>
      <c r="D38" s="1"/>
    </row>
    <row r="39" spans="2:4" x14ac:dyDescent="0.25">
      <c r="B39" s="1">
        <v>17</v>
      </c>
      <c r="C39" s="1" t="s">
        <v>171</v>
      </c>
      <c r="D39" s="1"/>
    </row>
    <row r="41" spans="2:4" x14ac:dyDescent="0.25">
      <c r="B41" s="6"/>
    </row>
  </sheetData>
  <sortState xmlns:xlrd2="http://schemas.microsoft.com/office/spreadsheetml/2017/richdata2" ref="B23:D39">
    <sortCondition ref="C23:C39"/>
  </sortState>
  <mergeCells count="1">
    <mergeCell ref="B2:D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1E28E-862A-429C-B0AB-A06DA7E3EEC5}">
  <dimension ref="B1:D8"/>
  <sheetViews>
    <sheetView showGridLines="0" zoomScaleNormal="100" workbookViewId="0">
      <selection activeCell="D13" sqref="D13"/>
    </sheetView>
  </sheetViews>
  <sheetFormatPr defaultRowHeight="15" x14ac:dyDescent="0.25"/>
  <cols>
    <col min="2" max="2" width="57" customWidth="1"/>
    <col min="3" max="3" width="22.5703125" customWidth="1"/>
    <col min="4" max="4" width="56.42578125" customWidth="1"/>
  </cols>
  <sheetData>
    <row r="1" spans="2:4" ht="15.75" thickBot="1" x14ac:dyDescent="0.3"/>
    <row r="2" spans="2:4" ht="15.75" thickBot="1" x14ac:dyDescent="0.3">
      <c r="B2" s="51" t="s">
        <v>134</v>
      </c>
      <c r="C2" s="52"/>
    </row>
    <row r="4" spans="2:4" x14ac:dyDescent="0.25">
      <c r="B4" s="2" t="s">
        <v>135</v>
      </c>
      <c r="C4" s="2" t="s">
        <v>136</v>
      </c>
      <c r="D4" s="2" t="s">
        <v>137</v>
      </c>
    </row>
    <row r="5" spans="2:4" ht="30" x14ac:dyDescent="0.25">
      <c r="B5" s="62" t="s">
        <v>130</v>
      </c>
      <c r="C5" s="63"/>
      <c r="D5" s="64" t="s">
        <v>208</v>
      </c>
    </row>
    <row r="6" spans="2:4" ht="30" x14ac:dyDescent="0.25">
      <c r="B6" s="11" t="s">
        <v>131</v>
      </c>
      <c r="C6" s="1"/>
      <c r="D6" s="10" t="s">
        <v>132</v>
      </c>
    </row>
    <row r="7" spans="2:4" ht="60" x14ac:dyDescent="0.25">
      <c r="B7" s="11" t="s">
        <v>161</v>
      </c>
      <c r="C7" s="1"/>
      <c r="D7" s="10" t="s">
        <v>209</v>
      </c>
    </row>
    <row r="8" spans="2:4" ht="30" x14ac:dyDescent="0.25">
      <c r="B8" s="12" t="s">
        <v>138</v>
      </c>
      <c r="C8" s="1"/>
      <c r="D8" s="10" t="s">
        <v>133</v>
      </c>
    </row>
  </sheetData>
  <mergeCells count="1">
    <mergeCell ref="B2:C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1 - Serviços</vt:lpstr>
      <vt:lpstr>2 - Combinações </vt:lpstr>
      <vt:lpstr>3 - Insumos</vt:lpstr>
      <vt:lpstr>4 - Mão de Obra</vt:lpstr>
      <vt:lpstr>5 - Equipamentos</vt:lpstr>
      <vt:lpstr>6- Parâmetros Gerais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Dutra</dc:creator>
  <cp:lastModifiedBy>Lucas Candido ARES-PCJ</cp:lastModifiedBy>
  <dcterms:created xsi:type="dcterms:W3CDTF">2020-08-11T12:01:03Z</dcterms:created>
  <dcterms:modified xsi:type="dcterms:W3CDTF">2022-11-03T13:06:24Z</dcterms:modified>
</cp:coreProperties>
</file>